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Reference\Marksmanship\Rimfire Competition\Rimfire Match cumulative scores - Official\2025 Season\"/>
    </mc:Choice>
  </mc:AlternateContent>
  <xr:revisionPtr revIDLastSave="0" documentId="13_ncr:1_{64FED0BE-D272-46B5-A5BC-B4719B16427D}" xr6:coauthVersionLast="47" xr6:coauthVersionMax="47" xr10:uidLastSave="{00000000-0000-0000-0000-000000000000}"/>
  <bookViews>
    <workbookView xWindow="3930" yWindow="2040" windowWidth="24675" windowHeight="13560" xr2:uid="{7AB77A52-B0C4-485F-9725-6A38E1B5EE65}"/>
  </bookViews>
  <sheets>
    <sheet name="Sheet1" sheetId="1" r:id="rId1"/>
  </sheets>
  <definedNames>
    <definedName name="_xlnm._FilterDatabase" localSheetId="0" hidden="1">Sheet1!$A$3:$BA$3</definedName>
    <definedName name="_xlnm.Print_Area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Y44" i="1" l="1"/>
  <c r="AY45" i="1"/>
  <c r="AY25" i="1"/>
  <c r="AY26" i="1"/>
  <c r="AY17" i="1"/>
  <c r="AY18" i="1"/>
  <c r="AY19" i="1"/>
  <c r="AY20" i="1"/>
  <c r="AY21" i="1"/>
  <c r="AY22" i="1"/>
  <c r="AY23" i="1"/>
  <c r="AY24" i="1"/>
  <c r="AY6" i="1"/>
  <c r="BA6" i="1"/>
  <c r="AZ6" i="1"/>
  <c r="BA18" i="1"/>
  <c r="AZ7" i="1"/>
  <c r="AY41" i="1"/>
  <c r="AY42" i="1"/>
  <c r="AY16" i="1"/>
  <c r="AY34" i="1"/>
  <c r="AY43" i="1"/>
  <c r="AZ8" i="1"/>
  <c r="AY33" i="1"/>
  <c r="AY7" i="1"/>
  <c r="AY31" i="1" l="1"/>
  <c r="AY32" i="1"/>
  <c r="BA24" i="1"/>
  <c r="AY35" i="1"/>
  <c r="AY4" i="1"/>
  <c r="BA4" i="1"/>
  <c r="AZ4" i="1"/>
  <c r="AY8" i="1"/>
  <c r="AY5" i="1"/>
  <c r="BA13" i="1"/>
  <c r="AZ13" i="1"/>
  <c r="BA12" i="1"/>
  <c r="AZ12" i="1"/>
  <c r="BA11" i="1"/>
  <c r="AZ11" i="1"/>
  <c r="BA10" i="1"/>
  <c r="AZ10" i="1"/>
  <c r="BA9" i="1"/>
  <c r="AZ9" i="1"/>
  <c r="BA8" i="1"/>
  <c r="BA5" i="1"/>
  <c r="AZ5" i="1"/>
</calcChain>
</file>

<file path=xl/sharedStrings.xml><?xml version="1.0" encoding="utf-8"?>
<sst xmlns="http://schemas.openxmlformats.org/spreadsheetml/2006/main" count="214" uniqueCount="52">
  <si>
    <t>Name</t>
  </si>
  <si>
    <t>Class</t>
  </si>
  <si>
    <t>Score</t>
  </si>
  <si>
    <t>X</t>
  </si>
  <si>
    <t>X Count</t>
  </si>
  <si>
    <t>Keith Wilson</t>
  </si>
  <si>
    <t>Total (Top 16)</t>
  </si>
  <si>
    <t>Eric Carter</t>
  </si>
  <si>
    <t>Stephen Goodwin</t>
  </si>
  <si>
    <t>T1</t>
  </si>
  <si>
    <t>T2</t>
  </si>
  <si>
    <t>David Konkle</t>
  </si>
  <si>
    <t>Todd  George</t>
  </si>
  <si>
    <t>Expert</t>
  </si>
  <si>
    <t>MkMan</t>
  </si>
  <si>
    <t>SS</t>
  </si>
  <si>
    <t>N/A</t>
  </si>
  <si>
    <t>Avg. Score</t>
  </si>
  <si>
    <t>Don Smith</t>
  </si>
  <si>
    <t>Ernie Snyder</t>
  </si>
  <si>
    <t>Cecil Chrisinger</t>
  </si>
  <si>
    <t>Reed Thorkildsen</t>
  </si>
  <si>
    <t>George Smith</t>
  </si>
  <si>
    <t>Mike Becwar</t>
  </si>
  <si>
    <t>Dave Johnson</t>
  </si>
  <si>
    <t>Jae Chung</t>
  </si>
  <si>
    <t>RifleMan</t>
  </si>
  <si>
    <t>January 2025</t>
  </si>
  <si>
    <t>February 2025</t>
  </si>
  <si>
    <t>March 2025</t>
  </si>
  <si>
    <t>April 2025</t>
  </si>
  <si>
    <t>May 2025</t>
  </si>
  <si>
    <t>June 2025</t>
  </si>
  <si>
    <t>July 2025</t>
  </si>
  <si>
    <t>August 2025</t>
  </si>
  <si>
    <t>September 2025</t>
  </si>
  <si>
    <t>October 2025</t>
  </si>
  <si>
    <t>November 2025</t>
  </si>
  <si>
    <t>December 2025</t>
  </si>
  <si>
    <t>Kathryn Koehler</t>
  </si>
  <si>
    <t>Peter Jasczak</t>
  </si>
  <si>
    <t>Jason Koehler</t>
  </si>
  <si>
    <t>Kevin Lee</t>
  </si>
  <si>
    <t>Jason Pahlman</t>
  </si>
  <si>
    <t>Dave Seibert</t>
  </si>
  <si>
    <t>Jeff Kalina</t>
  </si>
  <si>
    <t>Steve Lee</t>
  </si>
  <si>
    <t>Song Pak</t>
  </si>
  <si>
    <t>Ben Brinkley</t>
  </si>
  <si>
    <t>Bill Pettersen</t>
  </si>
  <si>
    <t>Scott Price</t>
  </si>
  <si>
    <t>Bryan Schremp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</si>
</sst>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-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1" fillId="2" borderId="0" xfId="0" applyFont="1" applyFill="1" applyAlignment="1">
      <alignment vertic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 wrapText="1"/>
    </xf>
    <xf numFmtId="164" fontId="1" fillId="0" borderId="0" xfId="0" quotePrefix="1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" fontId="1" fillId="0" borderId="0" xfId="0" quotePrefix="1" applyNumberFormat="1" applyFont="1" applyAlignment="1">
      <alignment vertical="center" wrapText="1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8AEE5-21BA-4224-875E-3CEC0083D9D2}">
  <dimension ref="A1:BA48"/>
  <sheetViews>
    <sheetView tabSelected="1" zoomScale="60" zoomScaleNormal="60" workbookViewId="0">
      <pane xSplit="2" ySplit="3" topLeftCell="C10" activePane="bottomRight" state="frozen"/>
      <selection pane="topRight" activeCell="C1" sqref="C1"/>
      <selection pane="bottomLeft" activeCell="A4" sqref="A4"/>
      <selection pane="bottomRight" activeCell="J24" sqref="J24"/>
    </sheetView>
  </sheetViews>
  <sheetFormatPr defaultRowHeight="15" customHeight="1" x14ac:dyDescent="0.25"/>
  <cols>
    <col min="1" max="1" width="21.7109375" customWidth="1"/>
    <col min="2" max="2" width="10.42578125" customWidth="1"/>
    <col min="3" max="3" width="8.140625" customWidth="1"/>
    <col min="4" max="4" width="4.42578125" customWidth="1"/>
    <col min="5" max="5" width="8.140625" customWidth="1"/>
    <col min="6" max="6" width="4.42578125" customWidth="1"/>
    <col min="7" max="7" width="8.140625" customWidth="1"/>
    <col min="8" max="8" width="4.42578125" customWidth="1"/>
    <col min="9" max="9" width="8.140625" customWidth="1"/>
    <col min="10" max="10" width="4.42578125" customWidth="1"/>
    <col min="11" max="11" width="8.140625" customWidth="1"/>
    <col min="12" max="12" width="4.42578125" customWidth="1"/>
    <col min="13" max="13" width="8.140625" customWidth="1"/>
    <col min="14" max="14" width="4.42578125" customWidth="1"/>
    <col min="15" max="15" width="8.140625" customWidth="1"/>
    <col min="16" max="16" width="4.42578125" customWidth="1"/>
    <col min="17" max="17" width="8.140625" customWidth="1"/>
    <col min="18" max="18" width="4.42578125" customWidth="1"/>
    <col min="19" max="19" width="8.140625" customWidth="1"/>
    <col min="20" max="20" width="4.42578125" customWidth="1"/>
    <col min="21" max="21" width="8.140625" customWidth="1"/>
    <col min="22" max="22" width="4.42578125" customWidth="1"/>
    <col min="23" max="23" width="8.140625" customWidth="1"/>
    <col min="24" max="24" width="4.42578125" customWidth="1"/>
    <col min="25" max="25" width="8.140625" customWidth="1"/>
    <col min="26" max="26" width="4.42578125" customWidth="1"/>
    <col min="27" max="27" width="8.140625" customWidth="1"/>
    <col min="28" max="28" width="4.42578125" customWidth="1"/>
    <col min="29" max="29" width="8.140625" customWidth="1"/>
    <col min="30" max="30" width="4.42578125" customWidth="1"/>
    <col min="31" max="31" width="8.140625" customWidth="1"/>
    <col min="32" max="32" width="4.42578125" customWidth="1"/>
    <col min="33" max="33" width="8.140625" customWidth="1"/>
    <col min="34" max="34" width="4.42578125" customWidth="1"/>
    <col min="35" max="35" width="8.140625" customWidth="1"/>
    <col min="36" max="36" width="4.42578125" customWidth="1"/>
    <col min="37" max="37" width="8.140625" customWidth="1"/>
    <col min="38" max="38" width="4.42578125" customWidth="1"/>
    <col min="39" max="39" width="8.140625" customWidth="1"/>
    <col min="40" max="40" width="4.42578125" customWidth="1"/>
    <col min="41" max="41" width="8.140625" customWidth="1"/>
    <col min="42" max="42" width="4.42578125" customWidth="1"/>
    <col min="43" max="43" width="8.140625" customWidth="1"/>
    <col min="44" max="44" width="4.42578125" customWidth="1"/>
    <col min="45" max="45" width="8.140625" customWidth="1"/>
    <col min="46" max="46" width="4.42578125" customWidth="1"/>
    <col min="47" max="47" width="8.140625" customWidth="1"/>
    <col min="48" max="48" width="4.42578125" customWidth="1"/>
    <col min="49" max="49" width="8.140625" customWidth="1"/>
    <col min="50" max="50" width="4.42578125" customWidth="1"/>
    <col min="51" max="51" width="14.28515625" style="4" customWidth="1"/>
    <col min="52" max="52" width="16.7109375" customWidth="1"/>
    <col min="53" max="53" width="10.140625" style="6" hidden="1" customWidth="1"/>
  </cols>
  <sheetData>
    <row r="1" spans="1:53" s="3" customFormat="1" ht="15" customHeight="1" x14ac:dyDescent="0.25">
      <c r="C1" s="13" t="s">
        <v>27</v>
      </c>
      <c r="D1" s="14"/>
      <c r="E1" s="14"/>
      <c r="F1" s="14"/>
      <c r="G1" s="11" t="s">
        <v>28</v>
      </c>
      <c r="H1" s="12"/>
      <c r="I1" s="12"/>
      <c r="J1" s="12"/>
      <c r="K1" s="11" t="s">
        <v>29</v>
      </c>
      <c r="L1" s="12"/>
      <c r="M1" s="12"/>
      <c r="N1" s="12"/>
      <c r="O1" s="11" t="s">
        <v>30</v>
      </c>
      <c r="P1" s="12"/>
      <c r="Q1" s="12"/>
      <c r="R1" s="12"/>
      <c r="S1" s="11" t="s">
        <v>31</v>
      </c>
      <c r="T1" s="12"/>
      <c r="U1" s="12"/>
      <c r="V1" s="12"/>
      <c r="W1" s="11" t="s">
        <v>32</v>
      </c>
      <c r="X1" s="12"/>
      <c r="Y1" s="12"/>
      <c r="Z1" s="12"/>
      <c r="AA1" s="11" t="s">
        <v>33</v>
      </c>
      <c r="AB1" s="12"/>
      <c r="AC1" s="12"/>
      <c r="AD1" s="12"/>
      <c r="AE1" s="11" t="s">
        <v>34</v>
      </c>
      <c r="AF1" s="12"/>
      <c r="AG1" s="12"/>
      <c r="AH1" s="12"/>
      <c r="AI1" s="11" t="s">
        <v>35</v>
      </c>
      <c r="AJ1" s="12"/>
      <c r="AK1" s="12"/>
      <c r="AL1" s="12"/>
      <c r="AM1" s="11" t="s">
        <v>36</v>
      </c>
      <c r="AN1" s="12"/>
      <c r="AO1" s="12"/>
      <c r="AP1" s="12"/>
      <c r="AQ1" s="11" t="s">
        <v>37</v>
      </c>
      <c r="AR1" s="12"/>
      <c r="AS1" s="12"/>
      <c r="AT1" s="12"/>
      <c r="AU1" s="11" t="s">
        <v>38</v>
      </c>
      <c r="AV1" s="12"/>
      <c r="AW1" s="12"/>
      <c r="AX1" s="12"/>
      <c r="AY1" s="8"/>
      <c r="AZ1" s="2"/>
      <c r="BA1" s="5"/>
    </row>
    <row r="2" spans="1:53" s="3" customFormat="1" ht="15" customHeight="1" x14ac:dyDescent="0.25">
      <c r="A2" s="2"/>
      <c r="B2" s="2"/>
      <c r="C2" s="10" t="s">
        <v>9</v>
      </c>
      <c r="D2" s="10"/>
      <c r="E2" s="10" t="s">
        <v>10</v>
      </c>
      <c r="F2" s="10"/>
      <c r="G2" s="10" t="s">
        <v>9</v>
      </c>
      <c r="H2" s="10"/>
      <c r="I2" s="10" t="s">
        <v>10</v>
      </c>
      <c r="J2" s="10"/>
      <c r="K2" s="10" t="s">
        <v>9</v>
      </c>
      <c r="L2" s="10"/>
      <c r="M2" s="10" t="s">
        <v>10</v>
      </c>
      <c r="N2" s="10"/>
      <c r="O2" s="10" t="s">
        <v>9</v>
      </c>
      <c r="P2" s="10"/>
      <c r="Q2" s="10" t="s">
        <v>10</v>
      </c>
      <c r="R2" s="10"/>
      <c r="S2" s="10" t="s">
        <v>9</v>
      </c>
      <c r="T2" s="10"/>
      <c r="U2" s="10" t="s">
        <v>10</v>
      </c>
      <c r="V2" s="10"/>
      <c r="W2" s="10" t="s">
        <v>9</v>
      </c>
      <c r="X2" s="10"/>
      <c r="Y2" s="10" t="s">
        <v>10</v>
      </c>
      <c r="Z2" s="10"/>
      <c r="AA2" s="10" t="s">
        <v>9</v>
      </c>
      <c r="AB2" s="10"/>
      <c r="AC2" s="10" t="s">
        <v>10</v>
      </c>
      <c r="AD2" s="10"/>
      <c r="AE2" s="10" t="s">
        <v>9</v>
      </c>
      <c r="AF2" s="10"/>
      <c r="AG2" s="10" t="s">
        <v>10</v>
      </c>
      <c r="AH2" s="10"/>
      <c r="AI2" s="10" t="s">
        <v>9</v>
      </c>
      <c r="AJ2" s="10"/>
      <c r="AK2" s="10" t="s">
        <v>10</v>
      </c>
      <c r="AL2" s="10"/>
      <c r="AM2" s="10" t="s">
        <v>9</v>
      </c>
      <c r="AN2" s="10"/>
      <c r="AO2" s="10" t="s">
        <v>10</v>
      </c>
      <c r="AP2" s="10"/>
      <c r="AQ2" s="10" t="s">
        <v>9</v>
      </c>
      <c r="AR2" s="10"/>
      <c r="AS2" s="10" t="s">
        <v>10</v>
      </c>
      <c r="AT2" s="10"/>
      <c r="AU2" s="10" t="s">
        <v>9</v>
      </c>
      <c r="AV2" s="10"/>
      <c r="AW2" s="10" t="s">
        <v>10</v>
      </c>
      <c r="AX2" s="10"/>
      <c r="AY2" s="8"/>
      <c r="AZ2" s="2"/>
      <c r="BA2" s="5"/>
    </row>
    <row r="3" spans="1:53" s="3" customFormat="1" ht="1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2</v>
      </c>
      <c r="F3" s="2" t="s">
        <v>3</v>
      </c>
      <c r="G3" s="2" t="s">
        <v>2</v>
      </c>
      <c r="H3" s="2" t="s">
        <v>3</v>
      </c>
      <c r="I3" s="2" t="s">
        <v>2</v>
      </c>
      <c r="J3" s="2" t="s">
        <v>3</v>
      </c>
      <c r="K3" s="2" t="s">
        <v>2</v>
      </c>
      <c r="L3" s="2" t="s">
        <v>3</v>
      </c>
      <c r="M3" s="2" t="s">
        <v>2</v>
      </c>
      <c r="N3" s="2" t="s">
        <v>3</v>
      </c>
      <c r="O3" s="2" t="s">
        <v>2</v>
      </c>
      <c r="P3" s="2" t="s">
        <v>3</v>
      </c>
      <c r="Q3" s="2" t="s">
        <v>2</v>
      </c>
      <c r="R3" s="2" t="s">
        <v>3</v>
      </c>
      <c r="S3" s="2" t="s">
        <v>2</v>
      </c>
      <c r="T3" s="2" t="s">
        <v>3</v>
      </c>
      <c r="U3" s="2" t="s">
        <v>2</v>
      </c>
      <c r="V3" s="2" t="s">
        <v>3</v>
      </c>
      <c r="W3" s="2" t="s">
        <v>2</v>
      </c>
      <c r="X3" s="2" t="s">
        <v>3</v>
      </c>
      <c r="Y3" s="2" t="s">
        <v>2</v>
      </c>
      <c r="Z3" s="2" t="s">
        <v>3</v>
      </c>
      <c r="AA3" s="2" t="s">
        <v>2</v>
      </c>
      <c r="AB3" s="2" t="s">
        <v>3</v>
      </c>
      <c r="AC3" s="2" t="s">
        <v>2</v>
      </c>
      <c r="AD3" s="2" t="s">
        <v>3</v>
      </c>
      <c r="AE3" s="2" t="s">
        <v>2</v>
      </c>
      <c r="AF3" s="2" t="s">
        <v>3</v>
      </c>
      <c r="AG3" s="2" t="s">
        <v>2</v>
      </c>
      <c r="AH3" s="2" t="s">
        <v>3</v>
      </c>
      <c r="AI3" s="2" t="s">
        <v>2</v>
      </c>
      <c r="AJ3" s="2" t="s">
        <v>3</v>
      </c>
      <c r="AK3" s="2" t="s">
        <v>2</v>
      </c>
      <c r="AL3" s="2" t="s">
        <v>3</v>
      </c>
      <c r="AM3" s="2" t="s">
        <v>2</v>
      </c>
      <c r="AN3" s="2" t="s">
        <v>3</v>
      </c>
      <c r="AO3" s="2" t="s">
        <v>2</v>
      </c>
      <c r="AP3" s="2" t="s">
        <v>3</v>
      </c>
      <c r="AQ3" s="2" t="s">
        <v>2</v>
      </c>
      <c r="AR3" s="2" t="s">
        <v>3</v>
      </c>
      <c r="AS3" s="2" t="s">
        <v>2</v>
      </c>
      <c r="AT3" s="2" t="s">
        <v>3</v>
      </c>
      <c r="AU3" s="2" t="s">
        <v>2</v>
      </c>
      <c r="AV3" s="2" t="s">
        <v>3</v>
      </c>
      <c r="AW3" s="2" t="s">
        <v>2</v>
      </c>
      <c r="AX3" s="2" t="s">
        <v>3</v>
      </c>
      <c r="AY3" s="8" t="s">
        <v>17</v>
      </c>
      <c r="AZ3" s="2" t="s">
        <v>6</v>
      </c>
      <c r="BA3" s="5" t="s">
        <v>4</v>
      </c>
    </row>
    <row r="4" spans="1:53" ht="15" customHeight="1" x14ac:dyDescent="0.25">
      <c r="A4" s="1" t="s">
        <v>7</v>
      </c>
      <c r="B4" s="1" t="s">
        <v>13</v>
      </c>
      <c r="C4" s="1">
        <v>248</v>
      </c>
      <c r="D4" s="1">
        <v>7</v>
      </c>
      <c r="E4" s="1">
        <v>245</v>
      </c>
      <c r="F4" s="1">
        <v>2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1">
        <v>0</v>
      </c>
      <c r="Z4" s="1">
        <v>0</v>
      </c>
      <c r="AA4" s="1">
        <v>0</v>
      </c>
      <c r="AB4" s="1">
        <v>0</v>
      </c>
      <c r="AC4" s="1">
        <v>0</v>
      </c>
      <c r="AD4" s="1">
        <v>0</v>
      </c>
      <c r="AE4" s="1">
        <v>0</v>
      </c>
      <c r="AF4" s="1">
        <v>0</v>
      </c>
      <c r="AG4" s="1">
        <v>0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0</v>
      </c>
      <c r="AP4" s="1">
        <v>0</v>
      </c>
      <c r="AQ4" s="1">
        <v>0</v>
      </c>
      <c r="AR4" s="1">
        <v>0</v>
      </c>
      <c r="AS4" s="1">
        <v>0</v>
      </c>
      <c r="AT4" s="1">
        <v>0</v>
      </c>
      <c r="AU4" s="1">
        <v>0</v>
      </c>
      <c r="AV4" s="1">
        <v>0</v>
      </c>
      <c r="AW4" s="1">
        <v>0</v>
      </c>
      <c r="AX4" s="1">
        <v>0</v>
      </c>
      <c r="AY4" s="9">
        <f t="shared" ref="AY4:AY26" si="0">SUM(C4,E4,G4,I4,K4,M4,O4,Q4,S4,U4,W4,Y4,AA4,AC4,AE4,AG4,AI4,AK4,AM4,AO4,AQ4,AS4,AU4,AW4)/COUNTIF(C4:AX4,"&gt;50")</f>
        <v>246.5</v>
      </c>
      <c r="AZ4" s="4">
        <f>SUM(LARGE((C4,E4,G4,I4,K4,M4,O4,Q4,S4,U4,W4,Y4,AA4,AC4,AE4,AG4,AI4,AK4,AM4,AO4,AQ4,AS4,AU4,AW4),{1,2,3,4,5,6,7,8,9,10,11,12,13,14,15,16}))</f>
        <v>493</v>
      </c>
      <c r="BA4" s="6">
        <f t="shared" ref="BA4" si="1">SUM(D4,F4,H4,J4,L4,N4,P4,R4,T4,V4,X4,Z4,AB4,AD4,AF4,AH4,AJ4,AL4,AN4,AP4,AR4,AT4,AV4,AX4)</f>
        <v>9</v>
      </c>
    </row>
    <row r="5" spans="1:53" ht="15" customHeight="1" x14ac:dyDescent="0.25">
      <c r="A5" s="1" t="s">
        <v>39</v>
      </c>
      <c r="B5" s="1" t="s">
        <v>13</v>
      </c>
      <c r="C5" s="1">
        <v>242</v>
      </c>
      <c r="D5" s="1">
        <v>4</v>
      </c>
      <c r="E5" s="1">
        <v>241</v>
      </c>
      <c r="F5" s="1">
        <v>5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1">
        <v>0</v>
      </c>
      <c r="AM5" s="1">
        <v>0</v>
      </c>
      <c r="AN5" s="1">
        <v>0</v>
      </c>
      <c r="AO5" s="1">
        <v>0</v>
      </c>
      <c r="AP5" s="1">
        <v>0</v>
      </c>
      <c r="AQ5" s="1">
        <v>0</v>
      </c>
      <c r="AR5" s="1">
        <v>0</v>
      </c>
      <c r="AS5" s="1">
        <v>0</v>
      </c>
      <c r="AT5" s="1">
        <v>0</v>
      </c>
      <c r="AU5" s="1">
        <v>0</v>
      </c>
      <c r="AV5" s="1">
        <v>0</v>
      </c>
      <c r="AW5" s="1">
        <v>0</v>
      </c>
      <c r="AX5" s="1">
        <v>0</v>
      </c>
      <c r="AY5" s="9">
        <f t="shared" si="0"/>
        <v>241.5</v>
      </c>
      <c r="AZ5" s="4">
        <f>SUM(LARGE((C5,E5,G5,I5,K5,M5,O5,Q5,S5,U5,W5,Y5,AA5,AC5,AE5,AG5,AI5,AK5,AM5,AO5,AQ5,AS5,AU5,AW5),{1,2,3,4,5,6,7,8,9,10,11,12,13,14,15,16}))</f>
        <v>483</v>
      </c>
      <c r="BA5" s="6">
        <f>SUM(D5,F5,H5,J5,L5,N5,P5,R5,T5,V5,X5,Z5,AB5,AD5,AF5,AH5,AJ5,AL5,AN5,AP5,AR5,AT5,AV5,AX5)</f>
        <v>9</v>
      </c>
    </row>
    <row r="6" spans="1:53" ht="15" customHeight="1" x14ac:dyDescent="0.25">
      <c r="A6" s="1" t="s">
        <v>19</v>
      </c>
      <c r="B6" s="1" t="s">
        <v>13</v>
      </c>
      <c r="C6" s="1">
        <v>235</v>
      </c>
      <c r="D6" s="1">
        <v>3</v>
      </c>
      <c r="E6" s="1">
        <v>240</v>
      </c>
      <c r="F6" s="1">
        <v>4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9">
        <f t="shared" si="0"/>
        <v>237.5</v>
      </c>
      <c r="AZ6" s="4">
        <f>SUM(LARGE((C6,E6,G6,I6,K6,M6,O6,Q6,S6,U6,W6,Y6,AA6,AC6,AE6,AG6,AI6,AK6,AM6,AO6,AQ6,AS6,AU6,AW6),{1,2,3,4,5,6,7,8,9,10,11,12,13,14,15,16}))</f>
        <v>475</v>
      </c>
      <c r="BA6" s="6">
        <f t="shared" ref="BA6" si="2">SUM(D6,F6,H6,J6,L6,N6,P6,R6,T6,V6,X6,Z6,AB6,AD6,AF6,AH6,AJ6,AL6,AN6,AP6,AR6,AT6,AV6,AX6)</f>
        <v>7</v>
      </c>
    </row>
    <row r="7" spans="1:53" ht="15" customHeight="1" x14ac:dyDescent="0.25">
      <c r="A7" s="1" t="s">
        <v>21</v>
      </c>
      <c r="B7" s="1" t="s">
        <v>13</v>
      </c>
      <c r="C7" s="1">
        <v>240</v>
      </c>
      <c r="D7" s="1">
        <v>3</v>
      </c>
      <c r="E7" s="1">
        <v>239</v>
      </c>
      <c r="F7" s="1">
        <v>3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9">
        <f>SUM(C7,E7,G7,I7,K7,M7,O7,Q7,S7,U7,W7,Y7,AA7,AC7,AE7,AG7,AI7,AK7,AM7,AO7,AQ7,AS7,AU7,AW7)/COUNTIF(C7:AX7,"&gt;50")</f>
        <v>239.5</v>
      </c>
      <c r="AZ7" s="4">
        <f>SUM(LARGE((C7,E7,G7,I7,K7,M7,O7,Q7,S7,U7,W7,Y7,AA7,AC7,AE7,AG7,AI7,AK7,AM7,AO7,AQ7,AS7,AU7,AW7),{1,2,3,4,5,6,7,8,9,10,11,12,13,14,15,16}))</f>
        <v>479</v>
      </c>
      <c r="BA7" s="7" t="s">
        <v>16</v>
      </c>
    </row>
    <row r="8" spans="1:53" ht="15" customHeight="1" x14ac:dyDescent="0.25">
      <c r="A8" s="1" t="s">
        <v>5</v>
      </c>
      <c r="B8" s="1" t="s">
        <v>13</v>
      </c>
      <c r="C8" s="1">
        <v>245</v>
      </c>
      <c r="D8" s="1">
        <v>4</v>
      </c>
      <c r="E8" s="1">
        <v>244</v>
      </c>
      <c r="F8" s="1">
        <v>8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  <c r="AO8" s="1">
        <v>0</v>
      </c>
      <c r="AP8" s="1">
        <v>0</v>
      </c>
      <c r="AQ8" s="1">
        <v>0</v>
      </c>
      <c r="AR8" s="1">
        <v>0</v>
      </c>
      <c r="AS8" s="1">
        <v>0</v>
      </c>
      <c r="AT8" s="1">
        <v>0</v>
      </c>
      <c r="AU8" s="1">
        <v>0</v>
      </c>
      <c r="AV8" s="1">
        <v>0</v>
      </c>
      <c r="AW8" s="1">
        <v>0</v>
      </c>
      <c r="AX8" s="1">
        <v>0</v>
      </c>
      <c r="AY8" s="9">
        <f t="shared" si="0"/>
        <v>244.5</v>
      </c>
      <c r="AZ8" s="4">
        <f>SUM(LARGE((C8,E8,G8,I8,K8,M8,O8,Q8,S8,U8,W8,Y8,AA8,AC8,AE8,AG8,AI8,AK8,AM8,AO8,AQ8,AS8,AU8,AW8),{1,2,3,4,5,6,7,8,9,10,11,12,13,14,15,16}))</f>
        <v>489</v>
      </c>
      <c r="BA8" s="6">
        <f t="shared" ref="BA8" si="3">SUM(D8,F8,H8,J8,L8,N8,P8,R8,T8,V8,X8,Z8,AB8,AD8,AF8,AH8,AJ8,AL8,AN8,AP8,AR8,AT8,AV8,AX8)</f>
        <v>12</v>
      </c>
    </row>
    <row r="9" spans="1:53" ht="15" customHeight="1" x14ac:dyDescent="0.25">
      <c r="A9" s="1"/>
      <c r="B9" s="1" t="s">
        <v>13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0</v>
      </c>
      <c r="AQ9" s="1">
        <v>0</v>
      </c>
      <c r="AR9" s="1">
        <v>0</v>
      </c>
      <c r="AS9" s="1">
        <v>0</v>
      </c>
      <c r="AT9" s="1">
        <v>0</v>
      </c>
      <c r="AU9" s="1">
        <v>0</v>
      </c>
      <c r="AV9" s="1">
        <v>0</v>
      </c>
      <c r="AW9" s="1">
        <v>0</v>
      </c>
      <c r="AX9" s="1">
        <v>0</v>
      </c>
      <c r="AY9" s="9"/>
      <c r="AZ9" s="4">
        <f>SUM(LARGE((C9,E9,G9,I9,K9,M9,O9,Q9,S9,U9,W9,Y9,AA9,AC9,AE9,AG9,AI9,AK9,AM9,AO9,AQ9,AS9,AU9,AW9),{1,2,3,4,5,6,7,8,9,10,11,12,13,14,15,16}))</f>
        <v>0</v>
      </c>
      <c r="BA9" s="6">
        <f t="shared" ref="BA9:BA13" si="4">SUM(D9,F9,H9,J9,L9,N9,P9,R9,T9,V9,X9,Z9,AB9,AD9,AF9,AH9,AJ9,AL9,AN9,AP9,AR9,AT9,AV9,AX9)</f>
        <v>0</v>
      </c>
    </row>
    <row r="10" spans="1:53" ht="15" customHeight="1" x14ac:dyDescent="0.25">
      <c r="A10" s="1"/>
      <c r="B10" s="1" t="s">
        <v>13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>
        <v>0</v>
      </c>
      <c r="AR10" s="1">
        <v>0</v>
      </c>
      <c r="AS10" s="1">
        <v>0</v>
      </c>
      <c r="AT10" s="1">
        <v>0</v>
      </c>
      <c r="AU10" s="1">
        <v>0</v>
      </c>
      <c r="AV10" s="1">
        <v>0</v>
      </c>
      <c r="AW10" s="1">
        <v>0</v>
      </c>
      <c r="AX10" s="1">
        <v>0</v>
      </c>
      <c r="AY10" s="9"/>
      <c r="AZ10" s="4">
        <f>SUM(LARGE((C10,E10,G10,I10,K10,M10,O10,Q10,S10,U10,W10,Y10,AA10,AC10,AE10,AG10,AI10,AK10,AM10,AO10,AQ10,AS10,AU10,AW10),{1,2,3,4,5,6,7,8,9,10,11,12,13,14,15,16}))</f>
        <v>0</v>
      </c>
      <c r="BA10" s="6">
        <f t="shared" si="4"/>
        <v>0</v>
      </c>
    </row>
    <row r="11" spans="1:53" ht="15" customHeight="1" x14ac:dyDescent="0.25">
      <c r="A11" s="1"/>
      <c r="B11" s="1" t="s">
        <v>13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9"/>
      <c r="AZ11" s="4">
        <f>SUM(LARGE((C11,E11,G11,I11,K11,M11,O11,Q11,S11,U11,W11,Y11,AA11,AC11,AE11,AG11,AI11,AK11,AM11,AO11,AQ11,AS11,AU11,AW11),{1,2,3,4,5,6,7,8,9,10,11,12,13,14,15,16}))</f>
        <v>0</v>
      </c>
      <c r="BA11" s="6">
        <f t="shared" si="4"/>
        <v>0</v>
      </c>
    </row>
    <row r="12" spans="1:53" ht="15" customHeight="1" x14ac:dyDescent="0.25">
      <c r="A12" s="1"/>
      <c r="B12" s="1" t="s">
        <v>13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9"/>
      <c r="AZ12" s="4">
        <f>SUM(LARGE((C12,E12,G12,I12,K12,M12,O12,Q12,S12,U12,W12,Y12,AA12,AC12,AE12,AG12,AI12,AK12,AM12,AO12,AQ12,AS12,AU12,AW12),{1,2,3,4,5,6,7,8,9,10,11,12,13,14,15,16}))</f>
        <v>0</v>
      </c>
      <c r="BA12" s="6">
        <f t="shared" si="4"/>
        <v>0</v>
      </c>
    </row>
    <row r="13" spans="1:53" ht="15" customHeight="1" x14ac:dyDescent="0.25">
      <c r="A13" s="1"/>
      <c r="B13" s="1" t="s">
        <v>13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9"/>
      <c r="AZ13" s="4">
        <f>SUM(LARGE((C13,E13,G13,I13,K13,M13,O13,Q13,S13,U13,W13,Y13,AA13,AC13,AE13,AG13,AI13,AK13,AM13,AO13,AQ13,AS13,AU13,AW13),{1,2,3,4,5,6,7,8,9,10,11,12,13,14,15,16}))</f>
        <v>0</v>
      </c>
      <c r="BA13" s="6">
        <f t="shared" si="4"/>
        <v>0</v>
      </c>
    </row>
    <row r="14" spans="1:53" ht="15" customHeight="1" x14ac:dyDescent="0.25">
      <c r="AW14" s="1"/>
      <c r="AX14" s="1"/>
      <c r="AY14" s="9"/>
    </row>
    <row r="15" spans="1:53" ht="15" customHeight="1" x14ac:dyDescent="0.25">
      <c r="AW15" s="1"/>
      <c r="AX15" s="1"/>
      <c r="AY15" s="9"/>
    </row>
    <row r="16" spans="1:53" ht="15" customHeight="1" x14ac:dyDescent="0.25">
      <c r="A16" s="1" t="s">
        <v>23</v>
      </c>
      <c r="B16" s="1" t="s">
        <v>15</v>
      </c>
      <c r="C16" s="1">
        <v>239</v>
      </c>
      <c r="D16" s="1">
        <v>4</v>
      </c>
      <c r="E16" s="1">
        <v>228</v>
      </c>
      <c r="F16" s="1">
        <v>4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  <c r="AY16" s="9">
        <f t="shared" si="0"/>
        <v>233.5</v>
      </c>
      <c r="AZ16" s="4" t="s">
        <v>16</v>
      </c>
      <c r="BA16" s="7" t="s">
        <v>16</v>
      </c>
    </row>
    <row r="17" spans="1:53" ht="15" customHeight="1" x14ac:dyDescent="0.25">
      <c r="A17" s="1" t="s">
        <v>25</v>
      </c>
      <c r="B17" s="1" t="s">
        <v>15</v>
      </c>
      <c r="C17" s="1">
        <v>230</v>
      </c>
      <c r="D17" s="1">
        <v>2</v>
      </c>
      <c r="E17" s="1">
        <v>229</v>
      </c>
      <c r="F17" s="1">
        <v>1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>
        <v>0</v>
      </c>
      <c r="AR17" s="1">
        <v>0</v>
      </c>
      <c r="AS17" s="1">
        <v>0</v>
      </c>
      <c r="AT17" s="1">
        <v>0</v>
      </c>
      <c r="AU17" s="1">
        <v>0</v>
      </c>
      <c r="AV17" s="1">
        <v>0</v>
      </c>
      <c r="AW17" s="1">
        <v>0</v>
      </c>
      <c r="AX17" s="1">
        <v>0</v>
      </c>
      <c r="AY17" s="9">
        <f t="shared" si="0"/>
        <v>229.5</v>
      </c>
      <c r="AZ17" s="4" t="s">
        <v>16</v>
      </c>
      <c r="BA17" s="7" t="s">
        <v>16</v>
      </c>
    </row>
    <row r="18" spans="1:53" ht="15" customHeight="1" x14ac:dyDescent="0.25">
      <c r="A18" s="1" t="s">
        <v>8</v>
      </c>
      <c r="B18" s="1" t="s">
        <v>15</v>
      </c>
      <c r="C18" s="1">
        <v>236</v>
      </c>
      <c r="D18" s="1">
        <v>2</v>
      </c>
      <c r="E18" s="1">
        <v>237</v>
      </c>
      <c r="F18" s="1">
        <v>5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  <c r="AY18" s="9">
        <f t="shared" si="0"/>
        <v>236.5</v>
      </c>
      <c r="AZ18" s="4" t="s">
        <v>16</v>
      </c>
      <c r="BA18" s="6">
        <f>SUM(D18,F18,H18,J18,L18,N18,P18,R18,T18,V18,X18,Z18,AB18,AD18,AF18,AH18,AJ18,AL18,AN18,AP18,AR18,AT18,AV18,AX18)</f>
        <v>7</v>
      </c>
    </row>
    <row r="19" spans="1:53" ht="15" customHeight="1" x14ac:dyDescent="0.25">
      <c r="A19" s="1" t="s">
        <v>40</v>
      </c>
      <c r="B19" s="1" t="s">
        <v>15</v>
      </c>
      <c r="C19" s="1">
        <v>218</v>
      </c>
      <c r="D19" s="1">
        <v>1</v>
      </c>
      <c r="E19" s="1">
        <v>228</v>
      </c>
      <c r="F19" s="1">
        <v>2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9">
        <f t="shared" si="0"/>
        <v>223</v>
      </c>
      <c r="AZ19" s="4" t="s">
        <v>16</v>
      </c>
      <c r="BA19" s="7" t="s">
        <v>16</v>
      </c>
    </row>
    <row r="20" spans="1:53" ht="15" customHeight="1" x14ac:dyDescent="0.25">
      <c r="A20" s="1" t="s">
        <v>41</v>
      </c>
      <c r="B20" s="1" t="s">
        <v>15</v>
      </c>
      <c r="C20" s="1">
        <v>245</v>
      </c>
      <c r="D20" s="1">
        <v>2</v>
      </c>
      <c r="E20" s="1">
        <v>242</v>
      </c>
      <c r="F20" s="1">
        <v>3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9">
        <f t="shared" si="0"/>
        <v>243.5</v>
      </c>
      <c r="AZ20" s="4" t="s">
        <v>16</v>
      </c>
      <c r="BA20" s="7" t="s">
        <v>16</v>
      </c>
    </row>
    <row r="21" spans="1:53" ht="15" customHeight="1" x14ac:dyDescent="0.25">
      <c r="A21" s="1" t="s">
        <v>11</v>
      </c>
      <c r="B21" s="1" t="s">
        <v>15</v>
      </c>
      <c r="C21" s="1">
        <v>233</v>
      </c>
      <c r="D21" s="1">
        <v>3</v>
      </c>
      <c r="E21" s="1">
        <v>240</v>
      </c>
      <c r="F21" s="1">
        <v>4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9">
        <f t="shared" si="0"/>
        <v>236.5</v>
      </c>
      <c r="AZ21" s="4" t="s">
        <v>16</v>
      </c>
      <c r="BA21" s="7" t="s">
        <v>16</v>
      </c>
    </row>
    <row r="22" spans="1:53" ht="15" customHeight="1" x14ac:dyDescent="0.25">
      <c r="A22" s="1" t="s">
        <v>42</v>
      </c>
      <c r="B22" s="1" t="s">
        <v>15</v>
      </c>
      <c r="C22" s="1">
        <v>239</v>
      </c>
      <c r="D22" s="1">
        <v>2</v>
      </c>
      <c r="E22" s="1">
        <v>244</v>
      </c>
      <c r="F22" s="1">
        <v>5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0</v>
      </c>
      <c r="AN22" s="1">
        <v>0</v>
      </c>
      <c r="AO22" s="1">
        <v>0</v>
      </c>
      <c r="AP22" s="1">
        <v>0</v>
      </c>
      <c r="AQ22" s="1">
        <v>0</v>
      </c>
      <c r="AR22" s="1">
        <v>0</v>
      </c>
      <c r="AS22" s="1">
        <v>0</v>
      </c>
      <c r="AT22" s="1">
        <v>0</v>
      </c>
      <c r="AU22" s="1">
        <v>0</v>
      </c>
      <c r="AV22" s="1">
        <v>0</v>
      </c>
      <c r="AW22" s="1">
        <v>0</v>
      </c>
      <c r="AX22" s="1">
        <v>0</v>
      </c>
      <c r="AY22" s="9">
        <f t="shared" si="0"/>
        <v>241.5</v>
      </c>
      <c r="AZ22" s="4" t="s">
        <v>16</v>
      </c>
      <c r="BA22" s="7" t="s">
        <v>16</v>
      </c>
    </row>
    <row r="23" spans="1:53" ht="15" customHeight="1" x14ac:dyDescent="0.25">
      <c r="A23" s="1" t="s">
        <v>43</v>
      </c>
      <c r="B23" s="1" t="s">
        <v>15</v>
      </c>
      <c r="C23" s="1">
        <v>242</v>
      </c>
      <c r="D23" s="1">
        <v>8</v>
      </c>
      <c r="E23" s="1">
        <v>238</v>
      </c>
      <c r="F23" s="1">
        <v>7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  <c r="AO23" s="1">
        <v>0</v>
      </c>
      <c r="AP23" s="1">
        <v>0</v>
      </c>
      <c r="AQ23" s="1">
        <v>0</v>
      </c>
      <c r="AR23" s="1">
        <v>0</v>
      </c>
      <c r="AS23" s="1">
        <v>0</v>
      </c>
      <c r="AT23" s="1">
        <v>0</v>
      </c>
      <c r="AU23" s="1">
        <v>0</v>
      </c>
      <c r="AV23" s="1">
        <v>0</v>
      </c>
      <c r="AW23" s="1">
        <v>0</v>
      </c>
      <c r="AX23" s="1">
        <v>0</v>
      </c>
      <c r="AY23" s="9">
        <f t="shared" si="0"/>
        <v>240</v>
      </c>
      <c r="AZ23" s="4" t="s">
        <v>16</v>
      </c>
      <c r="BA23" s="7" t="s">
        <v>16</v>
      </c>
    </row>
    <row r="24" spans="1:53" ht="15" customHeight="1" x14ac:dyDescent="0.25">
      <c r="A24" s="1" t="s">
        <v>51</v>
      </c>
      <c r="B24" s="1" t="s">
        <v>15</v>
      </c>
      <c r="C24" s="1">
        <v>238</v>
      </c>
      <c r="D24" s="1">
        <v>1</v>
      </c>
      <c r="E24" s="1">
        <v>231</v>
      </c>
      <c r="F24" s="1">
        <v>3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  <c r="AT24" s="1">
        <v>0</v>
      </c>
      <c r="AU24" s="1">
        <v>0</v>
      </c>
      <c r="AV24" s="1">
        <v>0</v>
      </c>
      <c r="AW24" s="1">
        <v>0</v>
      </c>
      <c r="AX24" s="1">
        <v>0</v>
      </c>
      <c r="AY24" s="9">
        <f t="shared" si="0"/>
        <v>234.5</v>
      </c>
      <c r="AZ24" s="4" t="s">
        <v>16</v>
      </c>
      <c r="BA24" s="6">
        <f t="shared" ref="BA24" si="5">SUM(D24,F24,H24,J24,L24,N24,P24,R24,T24,V24,X24,Z24,AB24,AD24,AF24,AH24,AJ24,AL24,AN24,AP24,AR24,AT24,AV24,AX24)</f>
        <v>4</v>
      </c>
    </row>
    <row r="25" spans="1:53" ht="15" customHeight="1" x14ac:dyDescent="0.25">
      <c r="A25" s="1" t="s">
        <v>44</v>
      </c>
      <c r="B25" s="1" t="s">
        <v>15</v>
      </c>
      <c r="C25" s="1">
        <v>239</v>
      </c>
      <c r="D25" s="1">
        <v>4</v>
      </c>
      <c r="E25" s="1">
        <v>234</v>
      </c>
      <c r="F25" s="1">
        <v>1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>
        <v>0</v>
      </c>
      <c r="AR25" s="1">
        <v>0</v>
      </c>
      <c r="AS25" s="1">
        <v>0</v>
      </c>
      <c r="AT25" s="1">
        <v>0</v>
      </c>
      <c r="AU25" s="1">
        <v>0</v>
      </c>
      <c r="AV25" s="1">
        <v>0</v>
      </c>
      <c r="AW25" s="1">
        <v>0</v>
      </c>
      <c r="AX25" s="1">
        <v>0</v>
      </c>
      <c r="AY25" s="9">
        <f t="shared" si="0"/>
        <v>236.5</v>
      </c>
      <c r="AZ25" s="4" t="s">
        <v>16</v>
      </c>
      <c r="BA25" s="7" t="s">
        <v>16</v>
      </c>
    </row>
    <row r="26" spans="1:53" ht="15" customHeight="1" x14ac:dyDescent="0.25">
      <c r="A26" s="1" t="s">
        <v>18</v>
      </c>
      <c r="B26" s="1" t="s">
        <v>15</v>
      </c>
      <c r="C26" s="1">
        <v>238</v>
      </c>
      <c r="D26" s="1">
        <v>2</v>
      </c>
      <c r="E26" s="1">
        <v>237</v>
      </c>
      <c r="F26" s="1">
        <v>6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>
        <v>0</v>
      </c>
      <c r="AR26" s="1">
        <v>0</v>
      </c>
      <c r="AS26" s="1">
        <v>0</v>
      </c>
      <c r="AT26" s="1">
        <v>0</v>
      </c>
      <c r="AU26" s="1">
        <v>0</v>
      </c>
      <c r="AV26" s="1">
        <v>0</v>
      </c>
      <c r="AW26" s="1">
        <v>0</v>
      </c>
      <c r="AX26" s="1">
        <v>0</v>
      </c>
      <c r="AY26" s="9">
        <f t="shared" si="0"/>
        <v>237.5</v>
      </c>
      <c r="AZ26" s="4" t="s">
        <v>16</v>
      </c>
      <c r="BA26" s="7" t="s">
        <v>16</v>
      </c>
    </row>
    <row r="27" spans="1:53" ht="15" customHeight="1" x14ac:dyDescent="0.25">
      <c r="A27" s="1"/>
      <c r="B27" s="1" t="s">
        <v>15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0</v>
      </c>
      <c r="AR27" s="1">
        <v>0</v>
      </c>
      <c r="AS27" s="1">
        <v>0</v>
      </c>
      <c r="AT27" s="1">
        <v>0</v>
      </c>
      <c r="AU27" s="1">
        <v>0</v>
      </c>
      <c r="AV27" s="1">
        <v>0</v>
      </c>
      <c r="AW27" s="1">
        <v>0</v>
      </c>
      <c r="AX27" s="1">
        <v>0</v>
      </c>
      <c r="AY27" s="9"/>
      <c r="AZ27" s="4" t="s">
        <v>16</v>
      </c>
      <c r="BA27" s="7" t="s">
        <v>16</v>
      </c>
    </row>
    <row r="28" spans="1:53" ht="15" customHeight="1" x14ac:dyDescent="0.25">
      <c r="A28" s="1"/>
      <c r="B28" s="1" t="s">
        <v>15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0</v>
      </c>
      <c r="AU28" s="1">
        <v>0</v>
      </c>
      <c r="AV28" s="1">
        <v>0</v>
      </c>
      <c r="AW28" s="1">
        <v>0</v>
      </c>
      <c r="AX28" s="1">
        <v>0</v>
      </c>
      <c r="AY28" s="9"/>
      <c r="AZ28" s="4" t="s">
        <v>16</v>
      </c>
      <c r="BA28" s="7" t="s">
        <v>16</v>
      </c>
    </row>
    <row r="29" spans="1:53" ht="15" customHeight="1" x14ac:dyDescent="0.25">
      <c r="A29" s="1"/>
      <c r="B29" s="1" t="s">
        <v>15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>
        <v>0</v>
      </c>
      <c r="AR29" s="1">
        <v>0</v>
      </c>
      <c r="AS29" s="1">
        <v>0</v>
      </c>
      <c r="AT29" s="1">
        <v>0</v>
      </c>
      <c r="AU29" s="1">
        <v>0</v>
      </c>
      <c r="AV29" s="1">
        <v>0</v>
      </c>
      <c r="AW29" s="1">
        <v>0</v>
      </c>
      <c r="AX29" s="1">
        <v>0</v>
      </c>
      <c r="AY29" s="9"/>
      <c r="AZ29" s="4" t="s">
        <v>16</v>
      </c>
      <c r="BA29" s="7" t="s">
        <v>16</v>
      </c>
    </row>
    <row r="30" spans="1:53" ht="1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9"/>
      <c r="AZ30" s="4"/>
      <c r="BA30" s="7"/>
    </row>
    <row r="31" spans="1:53" ht="15" customHeight="1" x14ac:dyDescent="0.25">
      <c r="A31" s="1" t="s">
        <v>20</v>
      </c>
      <c r="B31" s="1" t="s">
        <v>14</v>
      </c>
      <c r="C31" s="1">
        <v>240</v>
      </c>
      <c r="D31" s="1">
        <v>2</v>
      </c>
      <c r="E31" s="1">
        <v>228</v>
      </c>
      <c r="F31" s="1">
        <v>1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0</v>
      </c>
      <c r="AO31" s="1">
        <v>0</v>
      </c>
      <c r="AP31" s="1">
        <v>0</v>
      </c>
      <c r="AQ31" s="1">
        <v>0</v>
      </c>
      <c r="AR31" s="1">
        <v>0</v>
      </c>
      <c r="AS31" s="1">
        <v>0</v>
      </c>
      <c r="AT31" s="1">
        <v>0</v>
      </c>
      <c r="AU31" s="1">
        <v>0</v>
      </c>
      <c r="AV31" s="1">
        <v>0</v>
      </c>
      <c r="AW31" s="1">
        <v>0</v>
      </c>
      <c r="AX31" s="1">
        <v>0</v>
      </c>
      <c r="AY31" s="9">
        <f>SUM(C31,E31,G31,I31,K31,M31,O31,Q31,S31,U31,W31,Y31,AA31,AC31,AE31,AG31,AI31,AK31,AM31,AO31,AQ31,AS31,AU31,AW31)/COUNTIF(C31:AX31,"&gt;50")</f>
        <v>234</v>
      </c>
      <c r="AZ31" s="4" t="s">
        <v>16</v>
      </c>
      <c r="BA31" s="7" t="s">
        <v>16</v>
      </c>
    </row>
    <row r="32" spans="1:53" ht="15" customHeight="1" x14ac:dyDescent="0.25">
      <c r="A32" s="1" t="s">
        <v>24</v>
      </c>
      <c r="B32" s="1" t="s">
        <v>14</v>
      </c>
      <c r="C32" s="1">
        <v>209</v>
      </c>
      <c r="D32" s="1">
        <v>0</v>
      </c>
      <c r="E32" s="1">
        <v>217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>
        <v>0</v>
      </c>
      <c r="AR32" s="1">
        <v>0</v>
      </c>
      <c r="AS32" s="1">
        <v>0</v>
      </c>
      <c r="AT32" s="1">
        <v>0</v>
      </c>
      <c r="AU32" s="1">
        <v>0</v>
      </c>
      <c r="AV32" s="1">
        <v>0</v>
      </c>
      <c r="AW32" s="1">
        <v>0</v>
      </c>
      <c r="AX32" s="1">
        <v>0</v>
      </c>
      <c r="AY32" s="9">
        <f t="shared" ref="AY32:AY35" si="6">SUM(C32,E32,G32,I32,K32,M32,O32,Q32,S32,U32,W32,Y32,AA32,AC32,AE32,AG32,AI32,AK32,AM32,AO32,AQ32,AS32,AU32,AW32)/COUNTIF(C32:AX32,"&gt;50")</f>
        <v>213</v>
      </c>
      <c r="AZ32" s="4" t="s">
        <v>16</v>
      </c>
      <c r="BA32" s="7" t="s">
        <v>16</v>
      </c>
    </row>
    <row r="33" spans="1:53" ht="15" customHeight="1" x14ac:dyDescent="0.25">
      <c r="A33" s="1" t="s">
        <v>45</v>
      </c>
      <c r="B33" s="1" t="s">
        <v>14</v>
      </c>
      <c r="C33" s="1">
        <v>234</v>
      </c>
      <c r="D33" s="1">
        <v>4</v>
      </c>
      <c r="E33" s="1">
        <v>228</v>
      </c>
      <c r="F33" s="1">
        <v>2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>
        <v>0</v>
      </c>
      <c r="AR33" s="1">
        <v>0</v>
      </c>
      <c r="AS33" s="1">
        <v>0</v>
      </c>
      <c r="AT33" s="1">
        <v>0</v>
      </c>
      <c r="AU33" s="1">
        <v>0</v>
      </c>
      <c r="AV33" s="1">
        <v>0</v>
      </c>
      <c r="AW33" s="1">
        <v>0</v>
      </c>
      <c r="AX33" s="1">
        <v>0</v>
      </c>
      <c r="AY33" s="9">
        <f t="shared" si="6"/>
        <v>231</v>
      </c>
      <c r="AZ33" s="4" t="s">
        <v>16</v>
      </c>
      <c r="BA33" s="7" t="s">
        <v>16</v>
      </c>
    </row>
    <row r="34" spans="1:53" ht="15" customHeight="1" x14ac:dyDescent="0.25">
      <c r="A34" s="1" t="s">
        <v>46</v>
      </c>
      <c r="B34" s="1" t="s">
        <v>14</v>
      </c>
      <c r="C34" s="1">
        <v>220</v>
      </c>
      <c r="D34" s="1">
        <v>0</v>
      </c>
      <c r="E34" s="1">
        <v>230</v>
      </c>
      <c r="F34" s="1">
        <v>2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0</v>
      </c>
      <c r="AY34" s="9">
        <f t="shared" si="6"/>
        <v>225</v>
      </c>
      <c r="AZ34" s="4" t="s">
        <v>16</v>
      </c>
      <c r="BA34" s="7" t="s">
        <v>16</v>
      </c>
    </row>
    <row r="35" spans="1:53" ht="15" customHeight="1" x14ac:dyDescent="0.25">
      <c r="A35" s="1" t="s">
        <v>47</v>
      </c>
      <c r="B35" s="1" t="s">
        <v>14</v>
      </c>
      <c r="C35" s="1">
        <v>226</v>
      </c>
      <c r="D35" s="1">
        <v>2</v>
      </c>
      <c r="E35" s="1">
        <v>224</v>
      </c>
      <c r="F35" s="1">
        <v>1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  <c r="AO35" s="1">
        <v>0</v>
      </c>
      <c r="AP35" s="1">
        <v>0</v>
      </c>
      <c r="AQ35" s="1">
        <v>0</v>
      </c>
      <c r="AR35" s="1">
        <v>0</v>
      </c>
      <c r="AS35" s="1">
        <v>0</v>
      </c>
      <c r="AT35" s="1">
        <v>0</v>
      </c>
      <c r="AU35" s="1">
        <v>0</v>
      </c>
      <c r="AV35" s="1">
        <v>0</v>
      </c>
      <c r="AW35" s="1">
        <v>0</v>
      </c>
      <c r="AX35" s="1">
        <v>0</v>
      </c>
      <c r="AY35" s="9">
        <f t="shared" si="6"/>
        <v>225</v>
      </c>
      <c r="AZ35" s="4" t="s">
        <v>16</v>
      </c>
      <c r="BA35" s="7" t="s">
        <v>16</v>
      </c>
    </row>
    <row r="36" spans="1:53" ht="13.5" customHeight="1" x14ac:dyDescent="0.25">
      <c r="A36" s="1"/>
      <c r="B36" s="1" t="s">
        <v>14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0</v>
      </c>
      <c r="AR36" s="1">
        <v>0</v>
      </c>
      <c r="AS36" s="1">
        <v>0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9"/>
      <c r="AZ36" s="4" t="s">
        <v>16</v>
      </c>
      <c r="BA36" s="7" t="s">
        <v>16</v>
      </c>
    </row>
    <row r="37" spans="1:53" ht="15" customHeight="1" x14ac:dyDescent="0.25">
      <c r="A37" s="1"/>
      <c r="B37" s="1" t="s">
        <v>14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>
        <v>0</v>
      </c>
      <c r="AR37" s="1">
        <v>0</v>
      </c>
      <c r="AS37" s="1">
        <v>0</v>
      </c>
      <c r="AT37" s="1">
        <v>0</v>
      </c>
      <c r="AU37" s="1">
        <v>0</v>
      </c>
      <c r="AV37" s="1">
        <v>0</v>
      </c>
      <c r="AW37" s="1">
        <v>0</v>
      </c>
      <c r="AX37" s="1">
        <v>0</v>
      </c>
      <c r="AY37" s="9"/>
      <c r="AZ37" s="4" t="s">
        <v>16</v>
      </c>
      <c r="BA37" s="7" t="s">
        <v>16</v>
      </c>
    </row>
    <row r="38" spans="1:53" ht="15" customHeight="1" x14ac:dyDescent="0.25">
      <c r="A38" s="1"/>
      <c r="B38" s="1" t="s">
        <v>14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>
        <v>0</v>
      </c>
      <c r="AR38" s="1">
        <v>0</v>
      </c>
      <c r="AS38" s="1">
        <v>0</v>
      </c>
      <c r="AT38" s="1">
        <v>0</v>
      </c>
      <c r="AU38" s="1">
        <v>0</v>
      </c>
      <c r="AV38" s="1">
        <v>0</v>
      </c>
      <c r="AW38" s="1">
        <v>0</v>
      </c>
      <c r="AX38" s="1">
        <v>0</v>
      </c>
      <c r="AY38" s="9"/>
      <c r="AZ38" s="4" t="s">
        <v>16</v>
      </c>
      <c r="BA38" s="7" t="s">
        <v>16</v>
      </c>
    </row>
    <row r="39" spans="1:53" ht="1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9"/>
      <c r="AZ39" s="4"/>
      <c r="BA39" s="7"/>
    </row>
    <row r="40" spans="1:53" ht="1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9"/>
      <c r="AZ40" s="4"/>
      <c r="BA40" s="7"/>
    </row>
    <row r="41" spans="1:53" ht="15" customHeight="1" x14ac:dyDescent="0.25">
      <c r="A41" t="s">
        <v>48</v>
      </c>
      <c r="B41" s="1" t="s">
        <v>26</v>
      </c>
      <c r="C41" s="1">
        <v>216</v>
      </c>
      <c r="D41" s="1">
        <v>0</v>
      </c>
      <c r="E41" s="1">
        <v>226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9">
        <f>SUM(C41,E41,G41,I41,K41,M41,O41,Q41,S41,U41,W41,Y41,AA41,AC41,AE41,AG41,AI41,AK41,AM41,AO41,AQ41,AS41,AU41,AW41)/COUNTIF(C41:AX41,"&gt;50")</f>
        <v>221</v>
      </c>
      <c r="AZ41" s="4" t="s">
        <v>16</v>
      </c>
      <c r="BA41" s="7" t="s">
        <v>16</v>
      </c>
    </row>
    <row r="42" spans="1:53" ht="15" customHeight="1" x14ac:dyDescent="0.25">
      <c r="A42" s="1" t="s">
        <v>12</v>
      </c>
      <c r="B42" s="1" t="s">
        <v>26</v>
      </c>
      <c r="C42" s="1">
        <v>218</v>
      </c>
      <c r="D42" s="1">
        <v>0</v>
      </c>
      <c r="E42" s="1">
        <v>220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0</v>
      </c>
      <c r="AO42" s="1">
        <v>0</v>
      </c>
      <c r="AP42" s="1">
        <v>0</v>
      </c>
      <c r="AQ42" s="1">
        <v>0</v>
      </c>
      <c r="AR42" s="1">
        <v>0</v>
      </c>
      <c r="AS42" s="1">
        <v>0</v>
      </c>
      <c r="AT42" s="1">
        <v>0</v>
      </c>
      <c r="AU42" s="1">
        <v>0</v>
      </c>
      <c r="AV42" s="1">
        <v>0</v>
      </c>
      <c r="AW42" s="1">
        <v>0</v>
      </c>
      <c r="AX42" s="1">
        <v>0</v>
      </c>
      <c r="AY42" s="9">
        <f>SUM(C42,E42,G42,I42,K42,M42,O42,Q42,S42,U42,W42,Y42,AA42,AC42,AE42,AG42,AI42,AK42,AM42,AO42,AQ42,AS42,AU42,AW42)/COUNTIF(C42:AX42,"&gt;50")</f>
        <v>219</v>
      </c>
      <c r="AZ42" s="4" t="s">
        <v>16</v>
      </c>
      <c r="BA42" s="7" t="s">
        <v>16</v>
      </c>
    </row>
    <row r="43" spans="1:53" ht="15" customHeight="1" x14ac:dyDescent="0.25">
      <c r="A43" s="1" t="s">
        <v>49</v>
      </c>
      <c r="B43" s="1" t="s">
        <v>26</v>
      </c>
      <c r="C43" s="1">
        <v>212</v>
      </c>
      <c r="D43" s="1">
        <v>1</v>
      </c>
      <c r="E43" s="1">
        <v>204</v>
      </c>
      <c r="F43" s="1">
        <v>1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>
        <v>0</v>
      </c>
      <c r="AR43" s="1">
        <v>0</v>
      </c>
      <c r="AS43" s="1">
        <v>0</v>
      </c>
      <c r="AT43" s="1">
        <v>0</v>
      </c>
      <c r="AU43" s="1">
        <v>0</v>
      </c>
      <c r="AV43" s="1">
        <v>0</v>
      </c>
      <c r="AW43" s="1">
        <v>0</v>
      </c>
      <c r="AX43" s="1">
        <v>0</v>
      </c>
      <c r="AY43" s="9">
        <f>SUM(C43,E43,G43,I43,K43,M43,O43,Q43,S43,U43,W43,Y43,AA43,AC43,AE43,AG43,AI43,AK43,AM43,AO43,AQ43,AS43,AU43,AW43)/COUNTIF(C43:AX43,"&gt;50")</f>
        <v>208</v>
      </c>
      <c r="AZ43" s="4" t="s">
        <v>16</v>
      </c>
      <c r="BA43" s="7" t="s">
        <v>16</v>
      </c>
    </row>
    <row r="44" spans="1:53" ht="15" customHeight="1" x14ac:dyDescent="0.25">
      <c r="A44" s="1" t="s">
        <v>50</v>
      </c>
      <c r="B44" s="1" t="s">
        <v>26</v>
      </c>
      <c r="C44" s="1">
        <v>228</v>
      </c>
      <c r="D44" s="1">
        <v>2</v>
      </c>
      <c r="E44" s="1">
        <v>231</v>
      </c>
      <c r="F44" s="1">
        <v>2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0</v>
      </c>
      <c r="AM44" s="1">
        <v>0</v>
      </c>
      <c r="AN44" s="1">
        <v>0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s="1">
        <v>0</v>
      </c>
      <c r="AU44" s="1">
        <v>0</v>
      </c>
      <c r="AV44" s="1">
        <v>0</v>
      </c>
      <c r="AW44" s="1">
        <v>0</v>
      </c>
      <c r="AX44" s="1">
        <v>0</v>
      </c>
      <c r="AY44" s="9">
        <f t="shared" ref="AY44:AY45" si="7">SUM(C44,E44,G44,I44,K44,M44,O44,Q44,S44,U44,W44,Y44,AA44,AC44,AE44,AG44,AI44,AK44,AM44,AO44,AQ44,AS44,AU44,AW44)/COUNTIF(C44:AX44,"&gt;50")</f>
        <v>229.5</v>
      </c>
      <c r="AZ44" s="4" t="s">
        <v>16</v>
      </c>
      <c r="BA44" s="7" t="s">
        <v>16</v>
      </c>
    </row>
    <row r="45" spans="1:53" ht="15" customHeight="1" x14ac:dyDescent="0.25">
      <c r="A45" s="1" t="s">
        <v>22</v>
      </c>
      <c r="B45" s="1" t="s">
        <v>26</v>
      </c>
      <c r="C45" s="1">
        <v>212</v>
      </c>
      <c r="D45" s="1">
        <v>0</v>
      </c>
      <c r="E45" s="1">
        <v>206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0</v>
      </c>
      <c r="AN45" s="1">
        <v>0</v>
      </c>
      <c r="AO45" s="1">
        <v>0</v>
      </c>
      <c r="AP45" s="1">
        <v>0</v>
      </c>
      <c r="AQ45" s="1">
        <v>0</v>
      </c>
      <c r="AR45" s="1">
        <v>0</v>
      </c>
      <c r="AS45" s="1">
        <v>0</v>
      </c>
      <c r="AT45" s="1">
        <v>0</v>
      </c>
      <c r="AU45" s="1">
        <v>0</v>
      </c>
      <c r="AV45" s="1">
        <v>0</v>
      </c>
      <c r="AW45" s="1">
        <v>0</v>
      </c>
      <c r="AX45" s="1">
        <v>0</v>
      </c>
      <c r="AY45" s="9">
        <f t="shared" si="7"/>
        <v>209</v>
      </c>
      <c r="AZ45" s="4" t="s">
        <v>16</v>
      </c>
      <c r="BA45" s="7" t="s">
        <v>16</v>
      </c>
    </row>
    <row r="46" spans="1:53" ht="15" customHeight="1" x14ac:dyDescent="0.25">
      <c r="A46" s="1"/>
      <c r="B46" s="1" t="s">
        <v>26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>
        <v>0</v>
      </c>
      <c r="AM46" s="1">
        <v>0</v>
      </c>
      <c r="AN46" s="1">
        <v>0</v>
      </c>
      <c r="AO46" s="1">
        <v>0</v>
      </c>
      <c r="AP46" s="1">
        <v>0</v>
      </c>
      <c r="AQ46" s="1">
        <v>0</v>
      </c>
      <c r="AR46" s="1">
        <v>0</v>
      </c>
      <c r="AS46" s="1">
        <v>0</v>
      </c>
      <c r="AT46" s="1">
        <v>0</v>
      </c>
      <c r="AU46" s="1">
        <v>0</v>
      </c>
      <c r="AV46" s="1">
        <v>0</v>
      </c>
      <c r="AW46" s="1">
        <v>0</v>
      </c>
      <c r="AX46" s="1">
        <v>0</v>
      </c>
      <c r="AY46" s="9"/>
      <c r="AZ46" s="4" t="s">
        <v>16</v>
      </c>
      <c r="BA46" s="7" t="s">
        <v>16</v>
      </c>
    </row>
    <row r="47" spans="1:53" ht="15" customHeight="1" x14ac:dyDescent="0.25">
      <c r="A47" s="1"/>
      <c r="B47" s="1" t="s">
        <v>26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0</v>
      </c>
      <c r="AN47" s="1">
        <v>0</v>
      </c>
      <c r="AO47" s="1">
        <v>0</v>
      </c>
      <c r="AP47" s="1">
        <v>0</v>
      </c>
      <c r="AQ47" s="1">
        <v>0</v>
      </c>
      <c r="AR47" s="1">
        <v>0</v>
      </c>
      <c r="AS47" s="1">
        <v>0</v>
      </c>
      <c r="AT47" s="1">
        <v>0</v>
      </c>
      <c r="AU47" s="1">
        <v>0</v>
      </c>
      <c r="AV47" s="1">
        <v>0</v>
      </c>
      <c r="AW47" s="1">
        <v>0</v>
      </c>
      <c r="AX47" s="1">
        <v>0</v>
      </c>
      <c r="AY47" s="9"/>
      <c r="AZ47" s="4" t="s">
        <v>16</v>
      </c>
      <c r="BA47" s="7" t="s">
        <v>16</v>
      </c>
    </row>
    <row r="48" spans="1:53" ht="15" customHeight="1" x14ac:dyDescent="0.25">
      <c r="A48" s="1"/>
      <c r="B48" s="1" t="s">
        <v>26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  <c r="AO48" s="1">
        <v>0</v>
      </c>
      <c r="AP48" s="1">
        <v>0</v>
      </c>
      <c r="AQ48" s="1">
        <v>0</v>
      </c>
      <c r="AR48" s="1">
        <v>0</v>
      </c>
      <c r="AS48" s="1">
        <v>0</v>
      </c>
      <c r="AT48" s="1">
        <v>0</v>
      </c>
      <c r="AU48" s="1">
        <v>0</v>
      </c>
      <c r="AV48" s="1">
        <v>0</v>
      </c>
      <c r="AW48" s="1">
        <v>0</v>
      </c>
      <c r="AX48" s="1">
        <v>0</v>
      </c>
      <c r="AY48" s="9"/>
      <c r="AZ48" s="4" t="s">
        <v>16</v>
      </c>
      <c r="BA48" s="7" t="s">
        <v>16</v>
      </c>
    </row>
  </sheetData>
  <autoFilter ref="A3:BA3" xr:uid="{ADEDF485-AB9D-4B10-9E60-BD5FBA986E6C}">
    <sortState xmlns:xlrd2="http://schemas.microsoft.com/office/spreadsheetml/2017/richdata2" ref="A4:BA28">
      <sortCondition ref="A3"/>
    </sortState>
  </autoFilter>
  <mergeCells count="36">
    <mergeCell ref="AU1:AX1"/>
    <mergeCell ref="C1:F1"/>
    <mergeCell ref="G1:J1"/>
    <mergeCell ref="K1:N1"/>
    <mergeCell ref="O1:R1"/>
    <mergeCell ref="S1:V1"/>
    <mergeCell ref="W1:Z1"/>
    <mergeCell ref="AA1:AD1"/>
    <mergeCell ref="AE1:AH1"/>
    <mergeCell ref="AI1:AL1"/>
    <mergeCell ref="AM1:AP1"/>
    <mergeCell ref="AQ1:AT1"/>
    <mergeCell ref="Y2:Z2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AW2:AX2"/>
    <mergeCell ref="AA2:AB2"/>
    <mergeCell ref="AC2:AD2"/>
    <mergeCell ref="AE2:AF2"/>
    <mergeCell ref="AG2:AH2"/>
    <mergeCell ref="AI2:AJ2"/>
    <mergeCell ref="AK2:AL2"/>
    <mergeCell ref="AM2:AN2"/>
    <mergeCell ref="AO2:AP2"/>
    <mergeCell ref="AQ2:AR2"/>
    <mergeCell ref="AS2:AT2"/>
    <mergeCell ref="AU2:AV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Walker</dc:creator>
  <cp:lastModifiedBy>Matthew Daly</cp:lastModifiedBy>
  <cp:lastPrinted>2021-05-18T16:30:51Z</cp:lastPrinted>
  <dcterms:created xsi:type="dcterms:W3CDTF">2018-10-06T23:38:38Z</dcterms:created>
  <dcterms:modified xsi:type="dcterms:W3CDTF">2025-01-05T23:07:09Z</dcterms:modified>
</cp:coreProperties>
</file>