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4 Season\"/>
    </mc:Choice>
  </mc:AlternateContent>
  <xr:revisionPtr revIDLastSave="0" documentId="13_ncr:1_{EC1BFFD2-E8BA-44ED-B06D-107A63BDD4B1}" xr6:coauthVersionLast="47" xr6:coauthVersionMax="47" xr10:uidLastSave="{00000000-0000-0000-0000-000000000000}"/>
  <bookViews>
    <workbookView xWindow="720" yWindow="1560" windowWidth="25350" windowHeight="1356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64" i="1" l="1"/>
  <c r="AY21" i="1"/>
  <c r="AY47" i="1"/>
  <c r="AY72" i="1"/>
  <c r="AY52" i="1"/>
  <c r="AY73" i="1"/>
  <c r="AY74" i="1"/>
  <c r="AY75" i="1"/>
  <c r="AY49" i="1"/>
  <c r="AY50" i="1"/>
  <c r="AY51" i="1"/>
  <c r="AY36" i="1"/>
  <c r="AY53" i="1"/>
  <c r="AY69" i="1"/>
  <c r="AZ8" i="1"/>
  <c r="AZ7" i="1"/>
  <c r="AY68" i="1"/>
  <c r="AY76" i="1"/>
  <c r="AY43" i="1"/>
  <c r="AY67" i="1"/>
  <c r="AY70" i="1"/>
  <c r="AY28" i="1"/>
  <c r="AY71" i="1"/>
  <c r="AY34" i="1"/>
  <c r="AY77" i="1"/>
  <c r="AY78" i="1"/>
  <c r="AY20" i="1"/>
  <c r="AY65" i="1"/>
  <c r="AY55" i="1"/>
  <c r="AY22" i="1"/>
  <c r="AY61" i="1"/>
  <c r="AZ9" i="1"/>
  <c r="AY12" i="1"/>
  <c r="AY81" i="1"/>
  <c r="AY27" i="1"/>
  <c r="AY63" i="1"/>
  <c r="AY62" i="1"/>
  <c r="AY79" i="1"/>
  <c r="AY44" i="1"/>
  <c r="AY48" i="1"/>
  <c r="AY25" i="1"/>
  <c r="AY37" i="1"/>
  <c r="AY54" i="1"/>
  <c r="AY23" i="1"/>
  <c r="AY24" i="1"/>
  <c r="AY26" i="1"/>
  <c r="AY29" i="1"/>
  <c r="AY30" i="1"/>
  <c r="AY31" i="1"/>
  <c r="AY32" i="1"/>
  <c r="AY33" i="1"/>
  <c r="AY35" i="1"/>
  <c r="AY8" i="1"/>
  <c r="AY9" i="1"/>
  <c r="BA23" i="1"/>
  <c r="AZ10" i="1"/>
  <c r="AY46" i="1"/>
  <c r="AY66" i="1"/>
  <c r="AY19" i="1"/>
  <c r="AY6" i="1"/>
  <c r="BA6" i="1"/>
  <c r="AZ6" i="1"/>
  <c r="AZ11" i="1"/>
  <c r="AY80" i="1"/>
  <c r="AY10" i="1"/>
  <c r="AY45" i="1" l="1"/>
  <c r="BA9" i="1"/>
  <c r="AY4" i="1"/>
  <c r="BA4" i="1"/>
  <c r="AZ4" i="1"/>
  <c r="AY11" i="1"/>
  <c r="AY7" i="1"/>
  <c r="AY5" i="1"/>
  <c r="BA16" i="1"/>
  <c r="AZ16" i="1"/>
  <c r="BA15" i="1"/>
  <c r="AZ15" i="1"/>
  <c r="BA14" i="1"/>
  <c r="AZ14" i="1"/>
  <c r="BA13" i="1"/>
  <c r="AZ13" i="1"/>
  <c r="BA12" i="1"/>
  <c r="AZ12" i="1"/>
  <c r="BA11" i="1"/>
  <c r="BA7" i="1"/>
  <c r="BA5" i="1"/>
  <c r="AZ5" i="1"/>
</calcChain>
</file>

<file path=xl/sharedStrings.xml><?xml version="1.0" encoding="utf-8"?>
<sst xmlns="http://schemas.openxmlformats.org/spreadsheetml/2006/main" count="348" uniqueCount="87">
  <si>
    <t>Name</t>
  </si>
  <si>
    <t>Class</t>
  </si>
  <si>
    <t>Score</t>
  </si>
  <si>
    <t>X</t>
  </si>
  <si>
    <t>X Count</t>
  </si>
  <si>
    <t>Matt Daly</t>
  </si>
  <si>
    <t>Kevin Kellogg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</si>
  <si>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</si>
  <si>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</si>
  <si>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</si>
  <si>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</si>
  <si>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</si>
  <si>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</si>
  <si>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</si>
  <si>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Connor Crowley</t>
  </si>
  <si>
    <t>Todd  George</t>
  </si>
  <si>
    <t>Expert</t>
  </si>
  <si>
    <t>MkMan</t>
  </si>
  <si>
    <t>SS</t>
  </si>
  <si>
    <t>N/A</t>
  </si>
  <si>
    <t>Avg. Score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</si>
  <si>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</si>
  <si>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</si>
  <si>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</si>
  <si>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</si>
  <si>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</si>
  <si>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</si>
  <si>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</si>
  <si>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</si>
  <si>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</si>
  <si>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</si>
  <si>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</si>
  <si>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</si>
  <si>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John Seyler</t>
  </si>
  <si>
    <t>Nathan Hood</t>
  </si>
  <si>
    <t>Don Smith</t>
  </si>
  <si>
    <t>Alex Powell</t>
  </si>
  <si>
    <t>Ernie Snyder</t>
  </si>
  <si>
    <t>Cecil Chrisinger</t>
  </si>
  <si>
    <t>Randy Lewellen</t>
  </si>
  <si>
    <t>Reed Thorkildsen</t>
  </si>
  <si>
    <t>John Kimbrough</t>
  </si>
  <si>
    <t>Peter Jaszczak</t>
  </si>
  <si>
    <t>George Smith</t>
  </si>
  <si>
    <t>Frank Tevis</t>
  </si>
  <si>
    <t>Mike Becwar</t>
  </si>
  <si>
    <t>Dave Johnson</t>
  </si>
  <si>
    <t>Garrett Williams</t>
  </si>
  <si>
    <t>Jae Chung</t>
  </si>
  <si>
    <t>RifleMan</t>
  </si>
  <si>
    <t>R.W</t>
  </si>
  <si>
    <t>G.D</t>
  </si>
  <si>
    <t>David Guyer</t>
  </si>
  <si>
    <t>Kevin Lee</t>
  </si>
  <si>
    <t>Rick McGuire</t>
  </si>
  <si>
    <t>Chris Vidrine</t>
  </si>
  <si>
    <t>Bryan Schremp</t>
  </si>
  <si>
    <t>Dominick Fischer</t>
  </si>
  <si>
    <t>P.K.</t>
  </si>
  <si>
    <t>Kathryn Koehler</t>
  </si>
  <si>
    <t>Jason Koehler</t>
  </si>
  <si>
    <t>Tom McConnell</t>
  </si>
  <si>
    <t>S.B.</t>
  </si>
  <si>
    <t>Jason Pahlman</t>
  </si>
  <si>
    <t>Bill Pettersen</t>
  </si>
  <si>
    <t>Richard Zheng</t>
  </si>
  <si>
    <t>Sean Kincaid</t>
  </si>
  <si>
    <t>Peter Buffo</t>
  </si>
  <si>
    <t>Fred Zingleman</t>
  </si>
  <si>
    <t>Ben Brinkley</t>
  </si>
  <si>
    <t>Steve Dunning</t>
  </si>
  <si>
    <t>Song Pak</t>
  </si>
  <si>
    <t>Yong Choi</t>
  </si>
  <si>
    <t>Dan Callahan</t>
  </si>
  <si>
    <t>Jessie Smith</t>
  </si>
  <si>
    <t>David de Jong</t>
  </si>
  <si>
    <t>Bill Ritchie</t>
  </si>
  <si>
    <t>Steve Lee</t>
  </si>
  <si>
    <t>Fuzhou Hu</t>
  </si>
  <si>
    <t>Scott Price</t>
  </si>
  <si>
    <t>Jay Cho</t>
  </si>
  <si>
    <t>George Semenov</t>
  </si>
  <si>
    <t>Bud Hyett</t>
  </si>
  <si>
    <t>Jeff Kalina</t>
  </si>
  <si>
    <t>Mark Sagar</t>
  </si>
  <si>
    <t>Casey Schremp</t>
  </si>
  <si>
    <t>Robert Burks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</si>
</sst>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84"/>
  <sheetViews>
    <sheetView tabSelected="1" zoomScale="60" zoomScaleNormal="6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AI18" sqref="AI18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2" t="s">
        <v>21</v>
      </c>
      <c r="D1" s="13"/>
      <c r="E1" s="13"/>
      <c r="F1" s="13"/>
      <c r="G1" s="10" t="s">
        <v>22</v>
      </c>
      <c r="H1" s="11"/>
      <c r="I1" s="11"/>
      <c r="J1" s="11"/>
      <c r="K1" s="10" t="s">
        <v>23</v>
      </c>
      <c r="L1" s="11"/>
      <c r="M1" s="11"/>
      <c r="N1" s="11"/>
      <c r="O1" s="10" t="s">
        <v>24</v>
      </c>
      <c r="P1" s="11"/>
      <c r="Q1" s="11"/>
      <c r="R1" s="11"/>
      <c r="S1" s="10" t="s">
        <v>25</v>
      </c>
      <c r="T1" s="11"/>
      <c r="U1" s="11"/>
      <c r="V1" s="11"/>
      <c r="W1" s="10" t="s">
        <v>26</v>
      </c>
      <c r="X1" s="11"/>
      <c r="Y1" s="11"/>
      <c r="Z1" s="11"/>
      <c r="AA1" s="10" t="s">
        <v>27</v>
      </c>
      <c r="AB1" s="11"/>
      <c r="AC1" s="11"/>
      <c r="AD1" s="11"/>
      <c r="AE1" s="10" t="s">
        <v>28</v>
      </c>
      <c r="AF1" s="11"/>
      <c r="AG1" s="11"/>
      <c r="AH1" s="11"/>
      <c r="AI1" s="10" t="s">
        <v>29</v>
      </c>
      <c r="AJ1" s="11"/>
      <c r="AK1" s="11"/>
      <c r="AL1" s="11"/>
      <c r="AM1" s="10" t="s">
        <v>30</v>
      </c>
      <c r="AN1" s="11"/>
      <c r="AO1" s="11"/>
      <c r="AP1" s="11"/>
      <c r="AQ1" s="10" t="s">
        <v>31</v>
      </c>
      <c r="AR1" s="11"/>
      <c r="AS1" s="11"/>
      <c r="AT1" s="11"/>
      <c r="AU1" s="10" t="s">
        <v>32</v>
      </c>
      <c r="AV1" s="11"/>
      <c r="AW1" s="11"/>
      <c r="AX1" s="11"/>
      <c r="AY1" s="8"/>
      <c r="AZ1" s="2"/>
      <c r="BA1" s="5"/>
    </row>
    <row r="2" spans="1:53" s="3" customFormat="1" ht="15" customHeight="1" x14ac:dyDescent="0.25">
      <c r="A2" s="2"/>
      <c r="B2" s="2"/>
      <c r="C2" s="14" t="s">
        <v>11</v>
      </c>
      <c r="D2" s="14"/>
      <c r="E2" s="14" t="s">
        <v>12</v>
      </c>
      <c r="F2" s="14"/>
      <c r="G2" s="14" t="s">
        <v>11</v>
      </c>
      <c r="H2" s="14"/>
      <c r="I2" s="14" t="s">
        <v>12</v>
      </c>
      <c r="J2" s="14"/>
      <c r="K2" s="14" t="s">
        <v>11</v>
      </c>
      <c r="L2" s="14"/>
      <c r="M2" s="14" t="s">
        <v>12</v>
      </c>
      <c r="N2" s="14"/>
      <c r="O2" s="14" t="s">
        <v>11</v>
      </c>
      <c r="P2" s="14"/>
      <c r="Q2" s="14" t="s">
        <v>12</v>
      </c>
      <c r="R2" s="14"/>
      <c r="S2" s="14" t="s">
        <v>11</v>
      </c>
      <c r="T2" s="14"/>
      <c r="U2" s="14" t="s">
        <v>12</v>
      </c>
      <c r="V2" s="14"/>
      <c r="W2" s="14" t="s">
        <v>11</v>
      </c>
      <c r="X2" s="14"/>
      <c r="Y2" s="14" t="s">
        <v>12</v>
      </c>
      <c r="Z2" s="14"/>
      <c r="AA2" s="14" t="s">
        <v>11</v>
      </c>
      <c r="AB2" s="14"/>
      <c r="AC2" s="14" t="s">
        <v>12</v>
      </c>
      <c r="AD2" s="14"/>
      <c r="AE2" s="14" t="s">
        <v>11</v>
      </c>
      <c r="AF2" s="14"/>
      <c r="AG2" s="14" t="s">
        <v>12</v>
      </c>
      <c r="AH2" s="14"/>
      <c r="AI2" s="14" t="s">
        <v>11</v>
      </c>
      <c r="AJ2" s="14"/>
      <c r="AK2" s="14" t="s">
        <v>12</v>
      </c>
      <c r="AL2" s="14"/>
      <c r="AM2" s="14" t="s">
        <v>11</v>
      </c>
      <c r="AN2" s="14"/>
      <c r="AO2" s="14" t="s">
        <v>12</v>
      </c>
      <c r="AP2" s="14"/>
      <c r="AQ2" s="14" t="s">
        <v>11</v>
      </c>
      <c r="AR2" s="14"/>
      <c r="AS2" s="14" t="s">
        <v>12</v>
      </c>
      <c r="AT2" s="14"/>
      <c r="AU2" s="14" t="s">
        <v>11</v>
      </c>
      <c r="AV2" s="14"/>
      <c r="AW2" s="14" t="s">
        <v>12</v>
      </c>
      <c r="AX2" s="14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20</v>
      </c>
      <c r="AZ3" s="2" t="s">
        <v>8</v>
      </c>
      <c r="BA3" s="5" t="s">
        <v>4</v>
      </c>
    </row>
    <row r="4" spans="1:53" ht="15" customHeight="1" x14ac:dyDescent="0.25">
      <c r="A4" s="1" t="s">
        <v>9</v>
      </c>
      <c r="B4" s="1" t="s">
        <v>16</v>
      </c>
      <c r="C4" s="1">
        <v>242</v>
      </c>
      <c r="D4" s="1">
        <v>5</v>
      </c>
      <c r="E4" s="1">
        <v>238</v>
      </c>
      <c r="F4" s="1">
        <v>5</v>
      </c>
      <c r="G4" s="1">
        <v>242</v>
      </c>
      <c r="H4" s="1">
        <v>5</v>
      </c>
      <c r="I4" s="1">
        <v>239</v>
      </c>
      <c r="J4" s="1">
        <v>2</v>
      </c>
      <c r="K4" s="1">
        <v>238</v>
      </c>
      <c r="L4" s="1">
        <v>6</v>
      </c>
      <c r="M4" s="1">
        <v>241</v>
      </c>
      <c r="N4" s="1">
        <v>3</v>
      </c>
      <c r="O4" s="1">
        <v>236</v>
      </c>
      <c r="P4" s="1">
        <v>7</v>
      </c>
      <c r="Q4" s="1">
        <v>236</v>
      </c>
      <c r="R4" s="1">
        <v>6</v>
      </c>
      <c r="S4" s="1">
        <v>238</v>
      </c>
      <c r="T4" s="1">
        <v>1</v>
      </c>
      <c r="U4" s="1">
        <v>240</v>
      </c>
      <c r="V4" s="1">
        <v>2</v>
      </c>
      <c r="W4" s="1">
        <v>239</v>
      </c>
      <c r="X4" s="1">
        <v>7</v>
      </c>
      <c r="Y4" s="1">
        <v>245</v>
      </c>
      <c r="Z4" s="1">
        <v>6</v>
      </c>
      <c r="AA4" s="1">
        <v>241</v>
      </c>
      <c r="AB4" s="1">
        <v>3</v>
      </c>
      <c r="AC4" s="1">
        <v>238</v>
      </c>
      <c r="AD4" s="1">
        <v>4</v>
      </c>
      <c r="AE4" s="1">
        <v>244</v>
      </c>
      <c r="AF4" s="1">
        <v>4</v>
      </c>
      <c r="AG4" s="1">
        <v>243</v>
      </c>
      <c r="AH4" s="1">
        <v>4</v>
      </c>
      <c r="AI4" s="1">
        <v>241</v>
      </c>
      <c r="AJ4" s="1">
        <v>4</v>
      </c>
      <c r="AK4" s="1">
        <v>240</v>
      </c>
      <c r="AL4" s="1">
        <v>3</v>
      </c>
      <c r="AM4" s="1">
        <v>240</v>
      </c>
      <c r="AN4" s="1">
        <v>1</v>
      </c>
      <c r="AO4" s="1">
        <v>241</v>
      </c>
      <c r="AP4" s="1">
        <v>2</v>
      </c>
      <c r="AQ4" s="1">
        <v>0</v>
      </c>
      <c r="AR4" s="1">
        <v>0</v>
      </c>
      <c r="AS4" s="1">
        <v>0</v>
      </c>
      <c r="AT4" s="1">
        <v>0</v>
      </c>
      <c r="AU4" s="1">
        <v>237</v>
      </c>
      <c r="AV4" s="1">
        <v>2</v>
      </c>
      <c r="AW4" s="1">
        <v>239</v>
      </c>
      <c r="AX4" s="1">
        <v>3</v>
      </c>
      <c r="AY4" s="9">
        <f t="shared" ref="AY4:AY35" si="0">SUM(C4,E4,G4,I4,K4,M4,O4,Q4,S4,U4,W4,Y4,AA4,AC4,AE4,AG4,AI4,AK4,AM4,AO4,AQ4,AS4,AU4,AW4)/COUNTIF(C4:AX4,"&gt;50")</f>
        <v>239.90909090909091</v>
      </c>
      <c r="AZ4" s="4">
        <f>SUM(LARGE((C4,E4,G4,I4,K4,M4,O4,Q4,S4,U4,W4,Y4,AA4,AC4,AE4,AG4,AI4,AK4,AM4,AO4,AQ4,AS4,AU4,AW4),{1,2,3,4,5,6,7,8,9,10,11,12,13,14,15,16}))</f>
        <v>3855</v>
      </c>
      <c r="BA4" s="6">
        <f t="shared" ref="BA4" si="1">SUM(D4,F4,H4,J4,L4,N4,P4,R4,T4,V4,X4,Z4,AB4,AD4,AF4,AH4,AJ4,AL4,AN4,AP4,AR4,AT4,AV4,AX4)</f>
        <v>85</v>
      </c>
    </row>
    <row r="5" spans="1:53" ht="15" customHeight="1" x14ac:dyDescent="0.25">
      <c r="A5" s="1" t="s">
        <v>5</v>
      </c>
      <c r="B5" s="1" t="s">
        <v>16</v>
      </c>
      <c r="C5" s="1">
        <v>245</v>
      </c>
      <c r="D5" s="1">
        <v>5</v>
      </c>
      <c r="E5" s="1">
        <v>238</v>
      </c>
      <c r="F5" s="1">
        <v>0</v>
      </c>
      <c r="G5" s="1">
        <v>242</v>
      </c>
      <c r="H5" s="1">
        <v>1</v>
      </c>
      <c r="I5" s="1">
        <v>242</v>
      </c>
      <c r="J5" s="1">
        <v>3</v>
      </c>
      <c r="K5" s="1">
        <v>219</v>
      </c>
      <c r="L5" s="1">
        <v>1</v>
      </c>
      <c r="M5" s="1">
        <v>226</v>
      </c>
      <c r="N5" s="1">
        <v>1</v>
      </c>
      <c r="O5" s="1">
        <v>232</v>
      </c>
      <c r="P5" s="1">
        <v>6</v>
      </c>
      <c r="Q5" s="1">
        <v>241</v>
      </c>
      <c r="R5" s="1">
        <v>2</v>
      </c>
      <c r="S5" s="1">
        <v>238</v>
      </c>
      <c r="T5" s="1">
        <v>6</v>
      </c>
      <c r="U5" s="1">
        <v>233</v>
      </c>
      <c r="V5" s="1">
        <v>2</v>
      </c>
      <c r="W5" s="1">
        <v>229</v>
      </c>
      <c r="X5" s="1">
        <v>1</v>
      </c>
      <c r="Y5" s="1">
        <v>240</v>
      </c>
      <c r="Z5" s="1">
        <v>6</v>
      </c>
      <c r="AA5" s="1">
        <v>0</v>
      </c>
      <c r="AB5" s="1">
        <v>0</v>
      </c>
      <c r="AC5" s="1">
        <v>0</v>
      </c>
      <c r="AD5" s="1">
        <v>0</v>
      </c>
      <c r="AE5" s="1">
        <v>230</v>
      </c>
      <c r="AF5" s="1">
        <v>2</v>
      </c>
      <c r="AG5" s="1">
        <v>234</v>
      </c>
      <c r="AH5" s="1">
        <v>1</v>
      </c>
      <c r="AI5" s="1">
        <v>239</v>
      </c>
      <c r="AJ5" s="1">
        <v>1</v>
      </c>
      <c r="AK5" s="1">
        <v>240</v>
      </c>
      <c r="AL5" s="1">
        <v>4</v>
      </c>
      <c r="AM5" s="1">
        <v>228</v>
      </c>
      <c r="AN5" s="1">
        <v>2</v>
      </c>
      <c r="AO5" s="1">
        <v>242</v>
      </c>
      <c r="AP5" s="1">
        <v>2</v>
      </c>
      <c r="AQ5" s="1">
        <v>238</v>
      </c>
      <c r="AR5" s="1">
        <v>2</v>
      </c>
      <c r="AS5" s="1">
        <v>233</v>
      </c>
      <c r="AT5" s="1">
        <v>3</v>
      </c>
      <c r="AU5" s="1">
        <v>235</v>
      </c>
      <c r="AV5" s="1">
        <v>4</v>
      </c>
      <c r="AW5" s="1">
        <v>227</v>
      </c>
      <c r="AX5" s="1">
        <v>2</v>
      </c>
      <c r="AY5" s="9">
        <f t="shared" si="0"/>
        <v>235.04545454545453</v>
      </c>
      <c r="AZ5" s="4">
        <f>SUM(LARGE((C5,E5,G5,I5,K5,M5,O5,Q5,S5,U5,W5,Y5,AA5,AC5,AE5,AG5,AI5,AK5,AM5,AO5,AQ5,AS5,AU5,AW5),{1,2,3,4,5,6,7,8,9,10,11,12,13,14,15,16}))</f>
        <v>3812</v>
      </c>
      <c r="BA5" s="6">
        <f t="shared" ref="BA5:BA11" si="2">SUM(D5,F5,H5,J5,L5,N5,P5,R5,T5,V5,X5,Z5,AB5,AD5,AF5,AH5,AJ5,AL5,AN5,AP5,AR5,AT5,AV5,AX5)</f>
        <v>57</v>
      </c>
    </row>
    <row r="6" spans="1:53" ht="15" customHeight="1" x14ac:dyDescent="0.25">
      <c r="A6" s="1" t="s">
        <v>6</v>
      </c>
      <c r="B6" s="1" t="s">
        <v>16</v>
      </c>
      <c r="C6" s="1">
        <v>235</v>
      </c>
      <c r="D6" s="1">
        <v>1</v>
      </c>
      <c r="E6" s="1">
        <v>240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232</v>
      </c>
      <c r="P6" s="1">
        <v>2</v>
      </c>
      <c r="Q6" s="1">
        <v>232</v>
      </c>
      <c r="R6" s="1">
        <v>4</v>
      </c>
      <c r="S6" s="1">
        <v>244</v>
      </c>
      <c r="T6" s="1">
        <v>5</v>
      </c>
      <c r="U6" s="1">
        <v>244</v>
      </c>
      <c r="V6" s="1">
        <v>5</v>
      </c>
      <c r="W6" s="1">
        <v>245</v>
      </c>
      <c r="X6" s="1">
        <v>11</v>
      </c>
      <c r="Y6" s="1">
        <v>245</v>
      </c>
      <c r="Z6" s="1">
        <v>6</v>
      </c>
      <c r="AA6" s="1">
        <v>0</v>
      </c>
      <c r="AB6" s="1">
        <v>0</v>
      </c>
      <c r="AC6" s="1">
        <v>0</v>
      </c>
      <c r="AD6" s="1">
        <v>0</v>
      </c>
      <c r="AE6" s="1">
        <v>240</v>
      </c>
      <c r="AF6" s="1">
        <v>3</v>
      </c>
      <c r="AG6" s="1">
        <v>237</v>
      </c>
      <c r="AH6" s="1">
        <v>4</v>
      </c>
      <c r="AI6" s="1">
        <v>246</v>
      </c>
      <c r="AJ6" s="1">
        <v>11</v>
      </c>
      <c r="AK6" s="1">
        <v>246</v>
      </c>
      <c r="AL6" s="1">
        <v>2</v>
      </c>
      <c r="AM6" s="1">
        <v>242</v>
      </c>
      <c r="AN6" s="1">
        <v>1</v>
      </c>
      <c r="AO6" s="1">
        <v>241</v>
      </c>
      <c r="AP6" s="1">
        <v>4</v>
      </c>
      <c r="AQ6" s="1">
        <v>237</v>
      </c>
      <c r="AR6" s="1">
        <v>4</v>
      </c>
      <c r="AS6" s="1">
        <v>238</v>
      </c>
      <c r="AT6" s="1">
        <v>3</v>
      </c>
      <c r="AU6" s="1">
        <v>245</v>
      </c>
      <c r="AV6" s="1">
        <v>8</v>
      </c>
      <c r="AW6" s="1">
        <v>237</v>
      </c>
      <c r="AX6" s="1">
        <v>4</v>
      </c>
      <c r="AY6" s="9">
        <f>SUM(C6,E6,G6,I6,K6,M6,O6,Q6,S6,U6,W6,Y6,AA6,AC6,AE6,AG6,AI6,AK6,AM6,AO6,AQ6,AS6,AU6,AW6)/COUNTIF(C6:AX6,"&gt;50")</f>
        <v>240.33333333333334</v>
      </c>
      <c r="AZ6" s="4">
        <f>SUM(LARGE((C6,E6,G6,I6,K6,M6,O6,Q6,S6,U6,W6,Y6,AA6,AC6,AE6,AG6,AI6,AK6,AM6,AO6,AQ6,AS6,AU6,AW6),{1,2,3,4,5,6,7,8,9,10,11,12,13,14,15,16}))</f>
        <v>3862</v>
      </c>
      <c r="BA6" s="6">
        <f>SUM(D6,F6,H6,J6,L6,N6,P6,R6,T6,V6,X6,Z6,AB6,AD6,AF6,AH6,AJ6,AL6,AN6,AP6,AR6,AT6,AV6,AX6)</f>
        <v>80</v>
      </c>
    </row>
    <row r="7" spans="1:53" ht="15" customHeight="1" x14ac:dyDescent="0.25">
      <c r="A7" s="1" t="s">
        <v>33</v>
      </c>
      <c r="B7" s="1" t="s">
        <v>16</v>
      </c>
      <c r="C7" s="1">
        <v>237</v>
      </c>
      <c r="D7" s="1">
        <v>3</v>
      </c>
      <c r="E7" s="1">
        <v>232</v>
      </c>
      <c r="F7" s="1">
        <v>3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 t="shared" si="0"/>
        <v>234.5</v>
      </c>
      <c r="AZ7" s="4">
        <f>SUM(LARGE((C7,E7,G7,I7,K7,M7,O7,Q7,S7,U7,W7,Y7,AA7,AC7,AE7,AG7,AI7,AK7,AM7,AO7,AQ7,AS7,AU7,AW7),{1,2,3,4,5,6,7,8,9,10,11,12,13,14,15,16}))</f>
        <v>469</v>
      </c>
      <c r="BA7" s="6">
        <f>SUM(D7,F7,H7,J7,L7,N7,P7,R7,T7,V7,X7,Z7,AB7,AD7,AF7,AH7,AJ7,AL7,AN7,AP7,AR7,AT7,AV7,AX7)</f>
        <v>6</v>
      </c>
    </row>
    <row r="8" spans="1:53" ht="15" customHeight="1" x14ac:dyDescent="0.25">
      <c r="A8" s="1" t="s">
        <v>35</v>
      </c>
      <c r="B8" s="1" t="s">
        <v>16</v>
      </c>
      <c r="C8" s="1">
        <v>240</v>
      </c>
      <c r="D8" s="1">
        <v>5</v>
      </c>
      <c r="E8" s="1">
        <v>231</v>
      </c>
      <c r="F8" s="1">
        <v>2</v>
      </c>
      <c r="G8" s="1">
        <v>237</v>
      </c>
      <c r="H8" s="1">
        <v>1</v>
      </c>
      <c r="I8" s="1">
        <v>233</v>
      </c>
      <c r="J8" s="1">
        <v>2</v>
      </c>
      <c r="K8" s="1">
        <v>0</v>
      </c>
      <c r="L8" s="1">
        <v>0</v>
      </c>
      <c r="M8" s="1">
        <v>0</v>
      </c>
      <c r="N8" s="1">
        <v>0</v>
      </c>
      <c r="O8" s="1">
        <v>233</v>
      </c>
      <c r="P8" s="1">
        <v>5</v>
      </c>
      <c r="Q8" s="1">
        <v>235</v>
      </c>
      <c r="R8" s="1">
        <v>2</v>
      </c>
      <c r="S8" s="1">
        <v>240</v>
      </c>
      <c r="T8" s="1">
        <v>2</v>
      </c>
      <c r="U8" s="1">
        <v>245</v>
      </c>
      <c r="V8" s="1">
        <v>5</v>
      </c>
      <c r="W8" s="1">
        <v>237</v>
      </c>
      <c r="X8" s="1">
        <v>2</v>
      </c>
      <c r="Y8" s="1">
        <v>242</v>
      </c>
      <c r="Z8" s="1">
        <v>1</v>
      </c>
      <c r="AA8" s="1">
        <v>232</v>
      </c>
      <c r="AB8" s="1">
        <v>2</v>
      </c>
      <c r="AC8" s="1">
        <v>227</v>
      </c>
      <c r="AD8" s="1">
        <v>0</v>
      </c>
      <c r="AE8" s="1">
        <v>236</v>
      </c>
      <c r="AF8" s="1">
        <v>1</v>
      </c>
      <c r="AG8" s="1">
        <v>238</v>
      </c>
      <c r="AH8" s="1">
        <v>6</v>
      </c>
      <c r="AI8" s="1">
        <v>246</v>
      </c>
      <c r="AJ8" s="1">
        <v>3</v>
      </c>
      <c r="AK8" s="1">
        <v>241</v>
      </c>
      <c r="AL8" s="1">
        <v>1</v>
      </c>
      <c r="AM8" s="1">
        <v>229</v>
      </c>
      <c r="AN8" s="1">
        <v>3</v>
      </c>
      <c r="AO8" s="1">
        <v>228</v>
      </c>
      <c r="AP8" s="1">
        <v>4</v>
      </c>
      <c r="AQ8" s="1">
        <v>0</v>
      </c>
      <c r="AR8" s="1">
        <v>0</v>
      </c>
      <c r="AS8" s="1">
        <v>0</v>
      </c>
      <c r="AT8" s="1">
        <v>0</v>
      </c>
      <c r="AU8" s="1">
        <v>237</v>
      </c>
      <c r="AV8" s="1">
        <v>2</v>
      </c>
      <c r="AW8" s="1">
        <v>233</v>
      </c>
      <c r="AX8" s="1">
        <v>4</v>
      </c>
      <c r="AY8" s="9">
        <f>SUM(C8,E8,G8,I8,K8,M8,O8,Q8,S8,U8,W8,Y8,AA8,AC8,AE8,AG8,AI8,AK8,AM8,AO8,AQ8,AS8,AU8,AW8)/COUNTIF(C8:AX8,"&gt;50")</f>
        <v>236</v>
      </c>
      <c r="AZ8" s="4">
        <f>SUM(LARGE((C8,E8,G8,I8,K8,M8,O8,Q8,S8,U8,W8,Y8,AA8,AC8,AE8,AG8,AI8,AK8,AM8,AO8,AQ8,AS8,AU8,AW8),{1,2,3,4,5,6,7,8,9,10,11,12,13,14,15,16}))</f>
        <v>3805</v>
      </c>
      <c r="BA8" s="7" t="s">
        <v>19</v>
      </c>
    </row>
    <row r="9" spans="1:53" ht="15" customHeight="1" x14ac:dyDescent="0.25">
      <c r="A9" s="1" t="s">
        <v>37</v>
      </c>
      <c r="B9" s="1" t="s">
        <v>16</v>
      </c>
      <c r="C9" s="1">
        <v>245</v>
      </c>
      <c r="D9" s="1">
        <v>4</v>
      </c>
      <c r="E9" s="1">
        <v>238</v>
      </c>
      <c r="F9" s="1">
        <v>4</v>
      </c>
      <c r="G9" s="1">
        <v>0</v>
      </c>
      <c r="H9" s="1">
        <v>0</v>
      </c>
      <c r="I9" s="1">
        <v>0</v>
      </c>
      <c r="J9" s="1">
        <v>0</v>
      </c>
      <c r="K9" s="1">
        <v>244</v>
      </c>
      <c r="L9" s="1">
        <v>7</v>
      </c>
      <c r="M9" s="1">
        <v>238</v>
      </c>
      <c r="N9" s="1">
        <v>7</v>
      </c>
      <c r="O9" s="1">
        <v>240</v>
      </c>
      <c r="P9" s="1">
        <v>2</v>
      </c>
      <c r="Q9" s="1">
        <v>240</v>
      </c>
      <c r="R9" s="1">
        <v>4</v>
      </c>
      <c r="S9" s="1">
        <v>0</v>
      </c>
      <c r="T9" s="1">
        <v>0</v>
      </c>
      <c r="U9" s="1">
        <v>0</v>
      </c>
      <c r="V9" s="1">
        <v>0</v>
      </c>
      <c r="W9" s="1">
        <v>237</v>
      </c>
      <c r="X9" s="1">
        <v>4</v>
      </c>
      <c r="Y9" s="1">
        <v>245</v>
      </c>
      <c r="Z9" s="1">
        <v>5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238</v>
      </c>
      <c r="AJ9" s="1">
        <v>2</v>
      </c>
      <c r="AK9" s="1">
        <v>239</v>
      </c>
      <c r="AL9" s="1">
        <v>1</v>
      </c>
      <c r="AM9" s="1">
        <v>234</v>
      </c>
      <c r="AN9" s="1">
        <v>1</v>
      </c>
      <c r="AO9" s="1">
        <v>234</v>
      </c>
      <c r="AP9" s="1">
        <v>3</v>
      </c>
      <c r="AQ9" s="1">
        <v>237</v>
      </c>
      <c r="AR9" s="1">
        <v>5</v>
      </c>
      <c r="AS9" s="1">
        <v>244</v>
      </c>
      <c r="AT9" s="1">
        <v>4</v>
      </c>
      <c r="AU9" s="1">
        <v>239</v>
      </c>
      <c r="AV9" s="1">
        <v>3</v>
      </c>
      <c r="AW9" s="1">
        <v>234</v>
      </c>
      <c r="AX9" s="1">
        <v>0</v>
      </c>
      <c r="AY9" s="9">
        <f>SUM(C9,E9,G9,I9,K9,M9,O9,Q9,S9,U9,W9,Y9,AA9,AC9,AE9,AG9,AI9,AK9,AM9,AO9,AQ9,AS9,AU9,AW9)/COUNTIF(C9:AX9,"&gt;50")</f>
        <v>239.125</v>
      </c>
      <c r="AZ9" s="4">
        <f>SUM(LARGE((C9,E9,G9,I9,K9,M9,O9,Q9,S9,U9,W9,Y9,AA9,AC9,AE9,AG9,AI9,AK9,AM9,AO9,AQ9,AS9,AU9,AW9),{1,2,3,4,5,6,7,8,9,10,11,12,13,14,15,16}))</f>
        <v>3826</v>
      </c>
      <c r="BA9" s="6">
        <f t="shared" ref="BA9" si="3">SUM(D9,F9,H9,J9,L9,N9,P9,R9,T9,V9,X9,Z9,AB9,AD9,AF9,AH9,AJ9,AL9,AN9,AP9,AR9,AT9,AV9,AX9)</f>
        <v>56</v>
      </c>
    </row>
    <row r="10" spans="1:53" ht="15" customHeight="1" x14ac:dyDescent="0.25">
      <c r="A10" s="1" t="s">
        <v>40</v>
      </c>
      <c r="B10" s="1" t="s">
        <v>16</v>
      </c>
      <c r="C10" s="1">
        <v>241</v>
      </c>
      <c r="D10" s="1">
        <v>5</v>
      </c>
      <c r="E10" s="1">
        <v>241</v>
      </c>
      <c r="F10" s="1">
        <v>3</v>
      </c>
      <c r="G10" s="1">
        <v>244</v>
      </c>
      <c r="H10" s="1">
        <v>6</v>
      </c>
      <c r="I10" s="1">
        <v>238</v>
      </c>
      <c r="J10" s="1">
        <v>4</v>
      </c>
      <c r="K10" s="1">
        <v>236</v>
      </c>
      <c r="L10" s="1">
        <v>1</v>
      </c>
      <c r="M10" s="1">
        <v>241</v>
      </c>
      <c r="N10" s="1">
        <v>4</v>
      </c>
      <c r="O10" s="1">
        <v>242</v>
      </c>
      <c r="P10" s="1">
        <v>4</v>
      </c>
      <c r="Q10" s="1">
        <v>235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242</v>
      </c>
      <c r="AB10" s="1">
        <v>1</v>
      </c>
      <c r="AC10" s="1">
        <v>240</v>
      </c>
      <c r="AD10" s="1">
        <v>6</v>
      </c>
      <c r="AE10" s="1">
        <v>234</v>
      </c>
      <c r="AF10" s="1">
        <v>2</v>
      </c>
      <c r="AG10" s="1">
        <v>238</v>
      </c>
      <c r="AH10" s="1">
        <v>1</v>
      </c>
      <c r="AI10" s="1">
        <v>242</v>
      </c>
      <c r="AJ10" s="1">
        <v>2</v>
      </c>
      <c r="AK10" s="1">
        <v>232</v>
      </c>
      <c r="AL10" s="1">
        <v>2</v>
      </c>
      <c r="AM10" s="1">
        <v>236</v>
      </c>
      <c r="AN10" s="1">
        <v>5</v>
      </c>
      <c r="AO10" s="1">
        <v>226</v>
      </c>
      <c r="AP10" s="1">
        <v>2</v>
      </c>
      <c r="AQ10" s="1">
        <v>235</v>
      </c>
      <c r="AR10" s="1">
        <v>7</v>
      </c>
      <c r="AS10" s="1">
        <v>243</v>
      </c>
      <c r="AT10" s="1">
        <v>7</v>
      </c>
      <c r="AU10" s="1">
        <v>239</v>
      </c>
      <c r="AV10" s="1">
        <v>2</v>
      </c>
      <c r="AW10" s="1">
        <v>240</v>
      </c>
      <c r="AX10" s="1">
        <v>5</v>
      </c>
      <c r="AY10" s="9">
        <f>SUM(C10,E10,G10,I10,K10,M10,O10,Q10,S10,U10,W10,Y10,AA10,AC10,AE10,AG10,AI10,AK10,AM10,AO10,AQ10,AS10,AU10,AW10)/COUNTIF(C10:AX10,"&gt;50")</f>
        <v>238.25</v>
      </c>
      <c r="AZ10" s="4">
        <f>SUM(LARGE((C10,E10,G10,I10,K10,M10,O10,Q10,S10,U10,W10,Y10,AA10,AC10,AE10,AG10,AI10,AK10,AM10,AO10,AQ10,AS10,AU10,AW10),{1,2,3,4,5,6,7,8,9,10,11,12,13,14,15,16}))</f>
        <v>3838</v>
      </c>
      <c r="BA10" s="7" t="s">
        <v>19</v>
      </c>
    </row>
    <row r="11" spans="1:53" ht="15" customHeight="1" x14ac:dyDescent="0.25">
      <c r="A11" s="1" t="s">
        <v>7</v>
      </c>
      <c r="B11" s="1" t="s">
        <v>16</v>
      </c>
      <c r="C11" s="1">
        <v>244</v>
      </c>
      <c r="D11" s="1">
        <v>7</v>
      </c>
      <c r="E11" s="1">
        <v>245</v>
      </c>
      <c r="F11" s="1">
        <v>9</v>
      </c>
      <c r="G11" s="1">
        <v>247</v>
      </c>
      <c r="H11" s="1">
        <v>5</v>
      </c>
      <c r="I11" s="1">
        <v>245</v>
      </c>
      <c r="J11" s="1">
        <v>3</v>
      </c>
      <c r="K11" s="1">
        <v>244</v>
      </c>
      <c r="L11" s="1">
        <v>3</v>
      </c>
      <c r="M11" s="1">
        <v>242</v>
      </c>
      <c r="N11" s="1">
        <v>6</v>
      </c>
      <c r="O11" s="1">
        <v>241</v>
      </c>
      <c r="P11" s="1">
        <v>7</v>
      </c>
      <c r="Q11" s="1">
        <v>240</v>
      </c>
      <c r="R11" s="1">
        <v>6</v>
      </c>
      <c r="S11" s="1">
        <v>246</v>
      </c>
      <c r="T11" s="1">
        <v>4</v>
      </c>
      <c r="U11" s="1">
        <v>244</v>
      </c>
      <c r="V11" s="1">
        <v>8</v>
      </c>
      <c r="W11" s="1">
        <v>248</v>
      </c>
      <c r="X11" s="1">
        <v>2</v>
      </c>
      <c r="Y11" s="1">
        <v>245</v>
      </c>
      <c r="Z11" s="1">
        <v>6</v>
      </c>
      <c r="AA11" s="1">
        <v>240</v>
      </c>
      <c r="AB11" s="1">
        <v>4</v>
      </c>
      <c r="AC11" s="1">
        <v>245</v>
      </c>
      <c r="AD11" s="1">
        <v>2</v>
      </c>
      <c r="AE11" s="1">
        <v>247</v>
      </c>
      <c r="AF11" s="1">
        <v>4</v>
      </c>
      <c r="AG11" s="1">
        <v>246</v>
      </c>
      <c r="AH11" s="1">
        <v>5</v>
      </c>
      <c r="AI11" s="1">
        <v>244</v>
      </c>
      <c r="AJ11" s="1">
        <v>5</v>
      </c>
      <c r="AK11" s="1">
        <v>247</v>
      </c>
      <c r="AL11" s="1">
        <v>6</v>
      </c>
      <c r="AM11" s="1">
        <v>244</v>
      </c>
      <c r="AN11" s="1">
        <v>5</v>
      </c>
      <c r="AO11" s="1">
        <v>245</v>
      </c>
      <c r="AP11" s="1">
        <v>5</v>
      </c>
      <c r="AQ11" s="1">
        <v>248</v>
      </c>
      <c r="AR11" s="1">
        <v>5</v>
      </c>
      <c r="AS11" s="1">
        <v>247</v>
      </c>
      <c r="AT11" s="1">
        <v>6</v>
      </c>
      <c r="AU11" s="1">
        <v>240</v>
      </c>
      <c r="AV11" s="1">
        <v>5</v>
      </c>
      <c r="AW11" s="1">
        <v>244</v>
      </c>
      <c r="AX11" s="1">
        <v>4</v>
      </c>
      <c r="AY11" s="9">
        <f t="shared" si="0"/>
        <v>244.5</v>
      </c>
      <c r="AZ11" s="4">
        <f>SUM(LARGE((C11,E11,G11,I11,K11,M11,O11,Q11,S11,U11,W11,Y11,AA11,AC11,AE11,AG11,AI11,AK11,AM11,AO11,AQ11,AS11,AU11,AW11),{1,2,3,4,5,6,7,8,9,10,11,12,13,14,15,16}))</f>
        <v>3933</v>
      </c>
      <c r="BA11" s="6">
        <f t="shared" si="2"/>
        <v>122</v>
      </c>
    </row>
    <row r="12" spans="1:53" ht="15" customHeight="1" x14ac:dyDescent="0.25">
      <c r="A12" s="1" t="s">
        <v>68</v>
      </c>
      <c r="B12" s="1" t="s">
        <v>16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236</v>
      </c>
      <c r="P12" s="1">
        <v>1</v>
      </c>
      <c r="Q12" s="1">
        <v>238</v>
      </c>
      <c r="R12" s="1">
        <v>2</v>
      </c>
      <c r="S12" s="1">
        <v>244</v>
      </c>
      <c r="T12" s="1">
        <v>4</v>
      </c>
      <c r="U12" s="1">
        <v>239</v>
      </c>
      <c r="V12" s="1">
        <v>1</v>
      </c>
      <c r="W12" s="1">
        <v>245</v>
      </c>
      <c r="X12" s="1">
        <v>2</v>
      </c>
      <c r="Y12" s="1">
        <v>240</v>
      </c>
      <c r="Z12" s="1">
        <v>3</v>
      </c>
      <c r="AA12" s="1">
        <v>249</v>
      </c>
      <c r="AB12" s="1">
        <v>7</v>
      </c>
      <c r="AC12" s="1">
        <v>242</v>
      </c>
      <c r="AD12" s="1">
        <v>6</v>
      </c>
      <c r="AE12" s="1">
        <v>237</v>
      </c>
      <c r="AF12" s="1">
        <v>5</v>
      </c>
      <c r="AG12" s="1">
        <v>245</v>
      </c>
      <c r="AH12" s="1">
        <v>5</v>
      </c>
      <c r="AI12" s="1">
        <v>247</v>
      </c>
      <c r="AJ12" s="1">
        <v>2</v>
      </c>
      <c r="AK12" s="1">
        <v>247</v>
      </c>
      <c r="AL12" s="1">
        <v>7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>
        <f t="shared" si="0"/>
        <v>242.41666666666666</v>
      </c>
      <c r="AZ12" s="4">
        <f>SUM(LARGE((C12,E12,G12,I12,K12,M12,O12,Q12,S12,U12,W12,Y12,AA12,AC12,AE12,AG12,AI12,AK12,AM12,AO12,AQ12,AS12,AU12,AW12),{1,2,3,4,5,6,7,8,9,10,11,12,13,14,15,16}))</f>
        <v>2909</v>
      </c>
      <c r="BA12" s="6">
        <f t="shared" ref="BA12:BA16" si="4">SUM(D12,F12,H12,J12,L12,N12,P12,R12,T12,V12,X12,Z12,AB12,AD12,AF12,AH12,AJ12,AL12,AN12,AP12,AR12,AT12,AV12,AX12)</f>
        <v>45</v>
      </c>
    </row>
    <row r="13" spans="1:53" ht="15" customHeight="1" x14ac:dyDescent="0.25">
      <c r="A13" s="1"/>
      <c r="B13" s="1" t="s">
        <v>16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/>
      <c r="AZ13" s="4">
        <f>SUM(LARGE((C13,E13,G13,I13,K13,M13,O13,Q13,S13,U13,W13,Y13,AA13,AC13,AE13,AG13,AI13,AK13,AM13,AO13,AQ13,AS13,AU13,AW13),{1,2,3,4,5,6,7,8,9,10,11,12,13,14,15,16}))</f>
        <v>0</v>
      </c>
      <c r="BA13" s="6">
        <f t="shared" si="4"/>
        <v>0</v>
      </c>
    </row>
    <row r="14" spans="1:53" ht="15" customHeight="1" x14ac:dyDescent="0.25">
      <c r="A14" s="1"/>
      <c r="B14" s="1" t="s">
        <v>16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9"/>
      <c r="AZ14" s="4">
        <f>SUM(LARGE((C14,E14,G14,I14,K14,M14,O14,Q14,S14,U14,W14,Y14,AA14,AC14,AE14,AG14,AI14,AK14,AM14,AO14,AQ14,AS14,AU14,AW14),{1,2,3,4,5,6,7,8,9,10,11,12,13,14,15,16}))</f>
        <v>0</v>
      </c>
      <c r="BA14" s="6">
        <f t="shared" si="4"/>
        <v>0</v>
      </c>
    </row>
    <row r="15" spans="1:53" ht="15" customHeight="1" x14ac:dyDescent="0.25">
      <c r="A15" s="1"/>
      <c r="B15" s="1" t="s">
        <v>16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9"/>
      <c r="AZ15" s="4">
        <f>SUM(LARGE((C15,E15,G15,I15,K15,M15,O15,Q15,S15,U15,W15,Y15,AA15,AC15,AE15,AG15,AI15,AK15,AM15,AO15,AQ15,AS15,AU15,AW15),{1,2,3,4,5,6,7,8,9,10,11,12,13,14,15,16}))</f>
        <v>0</v>
      </c>
      <c r="BA15" s="6">
        <f t="shared" si="4"/>
        <v>0</v>
      </c>
    </row>
    <row r="16" spans="1:53" ht="15" customHeight="1" x14ac:dyDescent="0.25">
      <c r="A16" s="1"/>
      <c r="B16" s="1" t="s">
        <v>16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/>
      <c r="AZ16" s="4">
        <f>SUM(LARGE((C16,E16,G16,I16,K16,M16,O16,Q16,S16,U16,W16,Y16,AA16,AC16,AE16,AG16,AI16,AK16,AM16,AO16,AQ16,AS16,AU16,AW16),{1,2,3,4,5,6,7,8,9,10,11,12,13,14,15,16}))</f>
        <v>0</v>
      </c>
      <c r="BA16" s="6">
        <f t="shared" si="4"/>
        <v>0</v>
      </c>
    </row>
    <row r="17" spans="1:53" ht="15" customHeight="1" x14ac:dyDescent="0.25">
      <c r="AW17" s="1"/>
      <c r="AX17" s="1"/>
      <c r="AY17" s="9"/>
    </row>
    <row r="18" spans="1:53" ht="15" customHeight="1" x14ac:dyDescent="0.25">
      <c r="AW18" s="1"/>
      <c r="AX18" s="1"/>
      <c r="AY18" s="9"/>
    </row>
    <row r="19" spans="1:53" ht="15" customHeight="1" x14ac:dyDescent="0.25">
      <c r="A19" s="1" t="s">
        <v>45</v>
      </c>
      <c r="B19" s="1" t="s">
        <v>18</v>
      </c>
      <c r="C19" s="1">
        <v>236</v>
      </c>
      <c r="D19" s="1">
        <v>4</v>
      </c>
      <c r="E19" s="1">
        <v>239</v>
      </c>
      <c r="F19" s="1">
        <v>5</v>
      </c>
      <c r="G19" s="1">
        <v>0</v>
      </c>
      <c r="H19" s="1">
        <v>0</v>
      </c>
      <c r="I19" s="1">
        <v>0</v>
      </c>
      <c r="J19" s="1">
        <v>0</v>
      </c>
      <c r="K19" s="1">
        <v>223</v>
      </c>
      <c r="L19" s="1">
        <v>3</v>
      </c>
      <c r="M19" s="1">
        <v>224</v>
      </c>
      <c r="N19" s="1">
        <v>1</v>
      </c>
      <c r="O19" s="1">
        <v>223</v>
      </c>
      <c r="P19" s="1">
        <v>0</v>
      </c>
      <c r="Q19" s="1">
        <v>232</v>
      </c>
      <c r="R19" s="1">
        <v>2</v>
      </c>
      <c r="S19" s="1">
        <v>226</v>
      </c>
      <c r="T19" s="1">
        <v>4</v>
      </c>
      <c r="U19" s="1">
        <v>234</v>
      </c>
      <c r="V19" s="1">
        <v>1</v>
      </c>
      <c r="W19" s="1">
        <v>232</v>
      </c>
      <c r="X19" s="1">
        <v>4</v>
      </c>
      <c r="Y19" s="1">
        <v>244</v>
      </c>
      <c r="Z19" s="1">
        <v>8</v>
      </c>
      <c r="AA19" s="1">
        <v>234</v>
      </c>
      <c r="AB19" s="1">
        <v>2</v>
      </c>
      <c r="AC19" s="1">
        <v>232</v>
      </c>
      <c r="AD19" s="1">
        <v>1</v>
      </c>
      <c r="AE19" s="1">
        <v>232</v>
      </c>
      <c r="AF19" s="1">
        <v>4</v>
      </c>
      <c r="AG19" s="1">
        <v>238</v>
      </c>
      <c r="AH19" s="1">
        <v>3</v>
      </c>
      <c r="AI19" s="1">
        <v>239</v>
      </c>
      <c r="AJ19" s="1">
        <v>5</v>
      </c>
      <c r="AK19" s="1">
        <v>235</v>
      </c>
      <c r="AL19" s="1">
        <v>1</v>
      </c>
      <c r="AM19" s="1">
        <v>0</v>
      </c>
      <c r="AN19" s="1">
        <v>0</v>
      </c>
      <c r="AO19" s="1">
        <v>0</v>
      </c>
      <c r="AP19" s="1">
        <v>0</v>
      </c>
      <c r="AQ19" s="1">
        <v>221</v>
      </c>
      <c r="AR19" s="1">
        <v>3</v>
      </c>
      <c r="AS19" s="1">
        <v>235</v>
      </c>
      <c r="AT19" s="1">
        <v>3</v>
      </c>
      <c r="AU19" s="1">
        <v>216</v>
      </c>
      <c r="AV19" s="1">
        <v>1</v>
      </c>
      <c r="AW19" s="1">
        <v>236</v>
      </c>
      <c r="AX19" s="1">
        <v>5</v>
      </c>
      <c r="AY19" s="9">
        <f t="shared" si="0"/>
        <v>231.55</v>
      </c>
      <c r="AZ19" s="4" t="s">
        <v>19</v>
      </c>
      <c r="BA19" s="7" t="s">
        <v>19</v>
      </c>
    </row>
    <row r="20" spans="1:53" ht="15" customHeight="1" x14ac:dyDescent="0.25">
      <c r="A20" s="1" t="s">
        <v>73</v>
      </c>
      <c r="B20" s="1" t="s">
        <v>18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220</v>
      </c>
      <c r="X20" s="1">
        <v>0</v>
      </c>
      <c r="Y20" s="1">
        <v>230</v>
      </c>
      <c r="Z20" s="1">
        <v>5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>
        <f>SUM(C20,E20,G20,I20,K20,M20,O20,Q20,S20,U20,W20,Y20,AA20,AC20,AE20,AG20,AI20,AK20,AM20,AO20,AQ20,AS20,AU21,AW21)/COUNTIF(C20:AX20,"&gt;50")</f>
        <v>449.5</v>
      </c>
      <c r="AZ20" s="4" t="s">
        <v>19</v>
      </c>
      <c r="BA20" s="7" t="s">
        <v>19</v>
      </c>
    </row>
    <row r="21" spans="1:53" ht="15" customHeight="1" x14ac:dyDescent="0.25">
      <c r="A21" s="1" t="s">
        <v>51</v>
      </c>
      <c r="B21" s="1" t="s">
        <v>18</v>
      </c>
      <c r="C21" s="1">
        <v>226</v>
      </c>
      <c r="D21" s="1">
        <v>0</v>
      </c>
      <c r="E21" s="1">
        <v>221</v>
      </c>
      <c r="F21" s="1">
        <v>2</v>
      </c>
      <c r="G21" s="1">
        <v>223</v>
      </c>
      <c r="H21" s="1">
        <v>1</v>
      </c>
      <c r="I21" s="1">
        <v>208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220</v>
      </c>
      <c r="T21" s="1">
        <v>1</v>
      </c>
      <c r="U21" s="1">
        <v>227</v>
      </c>
      <c r="V21" s="1">
        <v>0</v>
      </c>
      <c r="W21" s="1">
        <v>235</v>
      </c>
      <c r="X21" s="1">
        <v>4</v>
      </c>
      <c r="Y21" s="1">
        <v>228</v>
      </c>
      <c r="Z21" s="1">
        <v>3</v>
      </c>
      <c r="AA21" s="1">
        <v>231</v>
      </c>
      <c r="AB21" s="1">
        <v>4</v>
      </c>
      <c r="AC21" s="1">
        <v>224</v>
      </c>
      <c r="AD21" s="1">
        <v>3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235</v>
      </c>
      <c r="AN21" s="1">
        <v>4</v>
      </c>
      <c r="AO21" s="1">
        <v>229</v>
      </c>
      <c r="AP21" s="1">
        <v>3</v>
      </c>
      <c r="AQ21" s="1">
        <v>238</v>
      </c>
      <c r="AR21" s="1">
        <v>3</v>
      </c>
      <c r="AS21" s="1">
        <v>234</v>
      </c>
      <c r="AT21" s="1">
        <v>2</v>
      </c>
      <c r="AU21" s="1">
        <v>223</v>
      </c>
      <c r="AV21" s="1">
        <v>1</v>
      </c>
      <c r="AW21" s="1">
        <v>226</v>
      </c>
      <c r="AX21" s="1">
        <v>1</v>
      </c>
      <c r="AY21" s="9">
        <f t="shared" ref="AY21" si="5">SUM(C21,E21,G21,I21,K21,M21,O21,Q21,S21,U21,W21,Y21,AA21,AC21,AE21,AG21,AI21,AK21,AM21,AO21,AQ21,AS21,AU21,AW21)/COUNTIF(C21:AX21,"&gt;50")</f>
        <v>226.75</v>
      </c>
      <c r="AZ21" s="4" t="s">
        <v>19</v>
      </c>
      <c r="BA21" s="7" t="s">
        <v>19</v>
      </c>
    </row>
    <row r="22" spans="1:53" ht="15" customHeight="1" x14ac:dyDescent="0.25">
      <c r="A22" s="1" t="s">
        <v>70</v>
      </c>
      <c r="B22" s="1" t="s">
        <v>18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238</v>
      </c>
      <c r="T22" s="1">
        <v>4</v>
      </c>
      <c r="U22" s="1">
        <v>231</v>
      </c>
      <c r="V22" s="1">
        <v>3</v>
      </c>
      <c r="W22" s="1">
        <v>242</v>
      </c>
      <c r="X22" s="1">
        <v>5</v>
      </c>
      <c r="Y22" s="1">
        <v>240</v>
      </c>
      <c r="Z22" s="1">
        <v>3</v>
      </c>
      <c r="AA22" s="1">
        <v>240</v>
      </c>
      <c r="AB22" s="1">
        <v>5</v>
      </c>
      <c r="AC22" s="1">
        <v>229</v>
      </c>
      <c r="AD22" s="1">
        <v>3</v>
      </c>
      <c r="AE22" s="1">
        <v>231</v>
      </c>
      <c r="AF22" s="1">
        <v>2</v>
      </c>
      <c r="AG22" s="1">
        <v>242</v>
      </c>
      <c r="AH22" s="1">
        <v>5</v>
      </c>
      <c r="AI22" s="1">
        <v>244</v>
      </c>
      <c r="AJ22" s="1">
        <v>5</v>
      </c>
      <c r="AK22" s="1">
        <v>233</v>
      </c>
      <c r="AL22" s="1">
        <v>4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233</v>
      </c>
      <c r="AV22" s="1">
        <v>2</v>
      </c>
      <c r="AW22" s="1">
        <v>199</v>
      </c>
      <c r="AX22" s="1">
        <v>2</v>
      </c>
      <c r="AY22" s="9">
        <f t="shared" si="0"/>
        <v>233.5</v>
      </c>
      <c r="AZ22" s="4" t="s">
        <v>19</v>
      </c>
      <c r="BA22" s="7" t="s">
        <v>19</v>
      </c>
    </row>
    <row r="23" spans="1:53" ht="15" customHeight="1" x14ac:dyDescent="0.25">
      <c r="A23" s="1" t="s">
        <v>10</v>
      </c>
      <c r="B23" s="1" t="s">
        <v>18</v>
      </c>
      <c r="C23" s="1">
        <v>230</v>
      </c>
      <c r="D23" s="1">
        <v>0</v>
      </c>
      <c r="E23" s="1">
        <v>237</v>
      </c>
      <c r="F23" s="1">
        <v>2</v>
      </c>
      <c r="G23" s="1">
        <v>235</v>
      </c>
      <c r="H23" s="1">
        <v>3</v>
      </c>
      <c r="I23" s="1">
        <v>237</v>
      </c>
      <c r="J23" s="1">
        <v>3</v>
      </c>
      <c r="K23" s="1">
        <v>229</v>
      </c>
      <c r="L23" s="1">
        <v>3</v>
      </c>
      <c r="M23" s="1">
        <v>228</v>
      </c>
      <c r="N23" s="1">
        <v>3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236</v>
      </c>
      <c r="AF23" s="1">
        <v>2</v>
      </c>
      <c r="AG23" s="1">
        <v>236</v>
      </c>
      <c r="AH23" s="1">
        <v>3</v>
      </c>
      <c r="AI23" s="1">
        <v>0</v>
      </c>
      <c r="AJ23" s="1">
        <v>0</v>
      </c>
      <c r="AK23" s="1">
        <v>0</v>
      </c>
      <c r="AL23" s="1">
        <v>0</v>
      </c>
      <c r="AM23" s="1">
        <v>242</v>
      </c>
      <c r="AN23" s="1">
        <v>3</v>
      </c>
      <c r="AO23" s="1">
        <v>238</v>
      </c>
      <c r="AP23" s="1">
        <v>4</v>
      </c>
      <c r="AQ23" s="1">
        <v>234</v>
      </c>
      <c r="AR23" s="1">
        <v>4</v>
      </c>
      <c r="AS23" s="1">
        <v>242</v>
      </c>
      <c r="AT23" s="1">
        <v>0</v>
      </c>
      <c r="AU23" s="1">
        <v>240</v>
      </c>
      <c r="AV23" s="1">
        <v>2</v>
      </c>
      <c r="AW23" s="1">
        <v>242</v>
      </c>
      <c r="AX23" s="1">
        <v>2</v>
      </c>
      <c r="AY23" s="9">
        <f t="shared" si="0"/>
        <v>236.14285714285714</v>
      </c>
      <c r="AZ23" s="4" t="s">
        <v>19</v>
      </c>
      <c r="BA23" s="6">
        <f>SUM(D23,F23,H23,J23,L23,N23,P23,R23,T23,V23,X23,Z23,AB23,AD23,AF23,AH23,AJ23,AL23,AN23,AP23,AR23,AT23,AV23,AX23)</f>
        <v>34</v>
      </c>
    </row>
    <row r="24" spans="1:53" ht="15" customHeight="1" x14ac:dyDescent="0.25">
      <c r="A24" s="1" t="s">
        <v>52</v>
      </c>
      <c r="B24" s="1" t="s">
        <v>18</v>
      </c>
      <c r="C24" s="1">
        <v>0</v>
      </c>
      <c r="D24" s="1">
        <v>0</v>
      </c>
      <c r="E24" s="1">
        <v>0</v>
      </c>
      <c r="F24" s="1">
        <v>0</v>
      </c>
      <c r="G24" s="1">
        <v>228</v>
      </c>
      <c r="H24" s="1">
        <v>2</v>
      </c>
      <c r="I24" s="1">
        <v>230</v>
      </c>
      <c r="J24" s="1">
        <v>3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238</v>
      </c>
      <c r="T24" s="1">
        <v>5</v>
      </c>
      <c r="U24" s="1">
        <v>237</v>
      </c>
      <c r="V24" s="1">
        <v>3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9">
        <f t="shared" si="0"/>
        <v>233.25</v>
      </c>
      <c r="AZ24" s="4" t="s">
        <v>19</v>
      </c>
      <c r="BA24" s="7" t="s">
        <v>19</v>
      </c>
    </row>
    <row r="25" spans="1:53" ht="15" customHeight="1" x14ac:dyDescent="0.25">
      <c r="A25" s="1" t="s">
        <v>42</v>
      </c>
      <c r="B25" s="1" t="s">
        <v>18</v>
      </c>
      <c r="C25" s="1">
        <v>227</v>
      </c>
      <c r="D25" s="1">
        <v>0</v>
      </c>
      <c r="E25" s="1">
        <v>225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224</v>
      </c>
      <c r="L25" s="1">
        <v>2</v>
      </c>
      <c r="M25" s="1">
        <v>227</v>
      </c>
      <c r="N25" s="1">
        <v>2</v>
      </c>
      <c r="O25" s="1">
        <v>0</v>
      </c>
      <c r="P25" s="1">
        <v>0</v>
      </c>
      <c r="Q25" s="1">
        <v>0</v>
      </c>
      <c r="R25" s="1">
        <v>0</v>
      </c>
      <c r="S25" s="1">
        <v>230</v>
      </c>
      <c r="T25" s="1">
        <v>3</v>
      </c>
      <c r="U25" s="1">
        <v>230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  <c r="AA25" s="1">
        <v>231</v>
      </c>
      <c r="AB25" s="1">
        <v>3</v>
      </c>
      <c r="AC25" s="1">
        <v>231</v>
      </c>
      <c r="AD25" s="1">
        <v>2</v>
      </c>
      <c r="AE25" s="1">
        <v>232</v>
      </c>
      <c r="AF25" s="1">
        <v>3</v>
      </c>
      <c r="AG25" s="1">
        <v>236</v>
      </c>
      <c r="AH25" s="1">
        <v>1</v>
      </c>
      <c r="AI25" s="1">
        <v>0</v>
      </c>
      <c r="AJ25" s="1">
        <v>0</v>
      </c>
      <c r="AK25" s="1">
        <v>0</v>
      </c>
      <c r="AL25" s="1">
        <v>0</v>
      </c>
      <c r="AM25" s="1">
        <v>229</v>
      </c>
      <c r="AN25" s="1">
        <v>2</v>
      </c>
      <c r="AO25" s="1">
        <v>233</v>
      </c>
      <c r="AP25" s="1">
        <v>3</v>
      </c>
      <c r="AQ25" s="1">
        <v>234</v>
      </c>
      <c r="AR25" s="1">
        <v>3</v>
      </c>
      <c r="AS25" s="1">
        <v>228</v>
      </c>
      <c r="AT25" s="1">
        <v>1</v>
      </c>
      <c r="AU25" s="1">
        <v>0</v>
      </c>
      <c r="AV25" s="1">
        <v>0</v>
      </c>
      <c r="AW25" s="1">
        <v>0</v>
      </c>
      <c r="AX25" s="1">
        <v>0</v>
      </c>
      <c r="AY25" s="9">
        <f>SUM(C25,E25,G25,I25,K25,M25,O25,Q25,S25,U25,W25,Y25,AA25,AC25,AE25,AG25,AI25,AK25,AM25,AO25,AQ25,AS25,AU25,AW25)/COUNTIF(C25:AX25,"&gt;50")</f>
        <v>229.78571428571428</v>
      </c>
      <c r="AZ25" s="4" t="s">
        <v>19</v>
      </c>
      <c r="BA25" s="7" t="s">
        <v>19</v>
      </c>
    </row>
    <row r="26" spans="1:53" ht="15" customHeight="1" x14ac:dyDescent="0.25">
      <c r="A26" s="1" t="s">
        <v>41</v>
      </c>
      <c r="B26" s="1" t="s">
        <v>18</v>
      </c>
      <c r="C26" s="1">
        <v>193</v>
      </c>
      <c r="D26" s="1">
        <v>0</v>
      </c>
      <c r="E26" s="1">
        <v>223</v>
      </c>
      <c r="F26" s="1">
        <v>3</v>
      </c>
      <c r="G26" s="1">
        <v>238</v>
      </c>
      <c r="H26" s="1">
        <v>3</v>
      </c>
      <c r="I26" s="1">
        <v>235</v>
      </c>
      <c r="J26" s="1">
        <v>4</v>
      </c>
      <c r="K26" s="1">
        <v>216</v>
      </c>
      <c r="L26" s="1">
        <v>1</v>
      </c>
      <c r="M26" s="1">
        <v>225</v>
      </c>
      <c r="N26" s="1">
        <v>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234</v>
      </c>
      <c r="AF26" s="1">
        <v>5</v>
      </c>
      <c r="AG26" s="1">
        <v>230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236</v>
      </c>
      <c r="AN26" s="1">
        <v>4</v>
      </c>
      <c r="AO26" s="1">
        <v>236</v>
      </c>
      <c r="AP26" s="1">
        <v>3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 t="shared" si="0"/>
        <v>226.6</v>
      </c>
      <c r="AZ26" s="4" t="s">
        <v>19</v>
      </c>
      <c r="BA26" s="7" t="s">
        <v>19</v>
      </c>
    </row>
    <row r="27" spans="1:53" ht="15" customHeight="1" x14ac:dyDescent="0.25">
      <c r="A27" s="1" t="s">
        <v>60</v>
      </c>
      <c r="B27" s="1" t="s">
        <v>18</v>
      </c>
      <c r="C27" s="1">
        <v>0</v>
      </c>
      <c r="D27" s="1">
        <v>0</v>
      </c>
      <c r="E27" s="1">
        <v>0</v>
      </c>
      <c r="F27" s="1">
        <v>0</v>
      </c>
      <c r="G27" s="1">
        <v>201</v>
      </c>
      <c r="H27" s="1">
        <v>1</v>
      </c>
      <c r="I27" s="1">
        <v>195</v>
      </c>
      <c r="J27" s="1">
        <v>1</v>
      </c>
      <c r="K27" s="1">
        <v>218</v>
      </c>
      <c r="L27" s="1">
        <v>0</v>
      </c>
      <c r="M27" s="1">
        <v>202</v>
      </c>
      <c r="N27" s="1">
        <v>3</v>
      </c>
      <c r="O27" s="1">
        <v>0</v>
      </c>
      <c r="P27" s="1">
        <v>0</v>
      </c>
      <c r="Q27" s="1">
        <v>0</v>
      </c>
      <c r="R27" s="1">
        <v>0</v>
      </c>
      <c r="S27" s="1">
        <v>228</v>
      </c>
      <c r="T27" s="1">
        <v>2</v>
      </c>
      <c r="U27" s="1">
        <v>235</v>
      </c>
      <c r="V27" s="1">
        <v>3</v>
      </c>
      <c r="W27" s="1">
        <v>236</v>
      </c>
      <c r="X27" s="1">
        <v>5</v>
      </c>
      <c r="Y27" s="1">
        <v>237</v>
      </c>
      <c r="Z27" s="1">
        <v>2</v>
      </c>
      <c r="AA27" s="1">
        <v>238</v>
      </c>
      <c r="AB27" s="1">
        <v>4</v>
      </c>
      <c r="AC27" s="1">
        <v>238</v>
      </c>
      <c r="AD27" s="1">
        <v>4</v>
      </c>
      <c r="AE27" s="1">
        <v>236</v>
      </c>
      <c r="AF27" s="1">
        <v>4</v>
      </c>
      <c r="AG27" s="1">
        <v>244</v>
      </c>
      <c r="AH27" s="1">
        <v>3</v>
      </c>
      <c r="AI27" s="1">
        <v>0</v>
      </c>
      <c r="AJ27" s="1">
        <v>0</v>
      </c>
      <c r="AK27" s="1">
        <v>0</v>
      </c>
      <c r="AL27" s="1">
        <v>0</v>
      </c>
      <c r="AM27" s="1">
        <v>242</v>
      </c>
      <c r="AN27" s="1">
        <v>8</v>
      </c>
      <c r="AO27" s="1">
        <v>238</v>
      </c>
      <c r="AP27" s="1">
        <v>5</v>
      </c>
      <c r="AQ27" s="1">
        <v>236</v>
      </c>
      <c r="AR27" s="1">
        <v>1</v>
      </c>
      <c r="AS27" s="1">
        <v>245</v>
      </c>
      <c r="AT27" s="1">
        <v>7</v>
      </c>
      <c r="AU27" s="1">
        <v>244</v>
      </c>
      <c r="AV27" s="1">
        <v>7</v>
      </c>
      <c r="AW27" s="1">
        <v>236</v>
      </c>
      <c r="AX27" s="1">
        <v>1</v>
      </c>
      <c r="AY27" s="9">
        <f>SUM(C27,E27,G27,I27,K27,M27,O27,Q27,S27,U27,W27,Y27,AA27,AC27,AE27,AG27,AI27,AK27,AM27,AO27,AQ27,AS27,AU27,AW27)/COUNTIF(C27:AX27,"&gt;50")</f>
        <v>230.5</v>
      </c>
      <c r="AZ27" s="4" t="s">
        <v>19</v>
      </c>
      <c r="BA27" s="7" t="s">
        <v>19</v>
      </c>
    </row>
    <row r="28" spans="1:53" ht="15" customHeight="1" x14ac:dyDescent="0.25">
      <c r="A28" s="1" t="s">
        <v>59</v>
      </c>
      <c r="B28" s="1" t="s">
        <v>18</v>
      </c>
      <c r="C28" s="1">
        <v>0</v>
      </c>
      <c r="D28" s="1">
        <v>0</v>
      </c>
      <c r="E28" s="1">
        <v>0</v>
      </c>
      <c r="F28" s="1">
        <v>0</v>
      </c>
      <c r="G28" s="1">
        <v>190</v>
      </c>
      <c r="H28" s="1">
        <v>1</v>
      </c>
      <c r="I28" s="1">
        <v>197</v>
      </c>
      <c r="J28" s="1">
        <v>0</v>
      </c>
      <c r="K28" s="1">
        <v>205</v>
      </c>
      <c r="L28" s="1">
        <v>1</v>
      </c>
      <c r="M28" s="1">
        <v>189</v>
      </c>
      <c r="N28" s="1">
        <v>2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224</v>
      </c>
      <c r="X28" s="1">
        <v>1</v>
      </c>
      <c r="Y28" s="1">
        <v>226</v>
      </c>
      <c r="Z28" s="1">
        <v>3</v>
      </c>
      <c r="AA28" s="1">
        <v>232</v>
      </c>
      <c r="AB28" s="1">
        <v>5</v>
      </c>
      <c r="AC28" s="1">
        <v>236</v>
      </c>
      <c r="AD28" s="1">
        <v>4</v>
      </c>
      <c r="AE28" s="1">
        <v>235</v>
      </c>
      <c r="AF28" s="1">
        <v>2</v>
      </c>
      <c r="AG28" s="1">
        <v>240</v>
      </c>
      <c r="AH28" s="1">
        <v>6</v>
      </c>
      <c r="AI28" s="1">
        <v>243</v>
      </c>
      <c r="AJ28" s="1">
        <v>7</v>
      </c>
      <c r="AK28" s="1">
        <v>236</v>
      </c>
      <c r="AL28" s="1">
        <v>6</v>
      </c>
      <c r="AM28" s="1">
        <v>0</v>
      </c>
      <c r="AN28" s="1">
        <v>0</v>
      </c>
      <c r="AO28" s="1">
        <v>0</v>
      </c>
      <c r="AP28" s="1">
        <v>0</v>
      </c>
      <c r="AQ28" s="1">
        <v>240</v>
      </c>
      <c r="AR28" s="1">
        <v>5</v>
      </c>
      <c r="AS28" s="1">
        <v>244</v>
      </c>
      <c r="AT28" s="1">
        <v>4</v>
      </c>
      <c r="AU28" s="1">
        <v>239</v>
      </c>
      <c r="AV28" s="1">
        <v>3</v>
      </c>
      <c r="AW28" s="1">
        <v>248</v>
      </c>
      <c r="AX28" s="1">
        <v>5</v>
      </c>
      <c r="AY28" s="9">
        <f>SUM(C28,E28,G28,I28,K28,M28,O28,Q28,S28,U28,W28,Y28,AA28,AC28,AE28,AG28,AI28,AK28,AM28,AO28,AQ28,AS28,AU28,AW28)/COUNTIF(C28:AX28,"&gt;50")</f>
        <v>226.5</v>
      </c>
      <c r="AZ28" s="4" t="s">
        <v>19</v>
      </c>
      <c r="BA28" s="7" t="s">
        <v>19</v>
      </c>
    </row>
    <row r="29" spans="1:53" ht="15" customHeight="1" x14ac:dyDescent="0.25">
      <c r="A29" s="1" t="s">
        <v>13</v>
      </c>
      <c r="B29" s="1" t="s">
        <v>18</v>
      </c>
      <c r="C29" s="1">
        <v>230</v>
      </c>
      <c r="D29" s="1">
        <v>1</v>
      </c>
      <c r="E29" s="1">
        <v>229</v>
      </c>
      <c r="F29" s="1">
        <v>2</v>
      </c>
      <c r="G29" s="1">
        <v>236</v>
      </c>
      <c r="H29" s="1">
        <v>4</v>
      </c>
      <c r="I29" s="1">
        <v>234</v>
      </c>
      <c r="J29" s="1">
        <v>2</v>
      </c>
      <c r="K29" s="1">
        <v>222</v>
      </c>
      <c r="L29" s="1">
        <v>2</v>
      </c>
      <c r="M29" s="1">
        <v>221</v>
      </c>
      <c r="N29" s="1">
        <v>2</v>
      </c>
      <c r="O29" s="1">
        <v>234</v>
      </c>
      <c r="P29" s="1">
        <v>2</v>
      </c>
      <c r="Q29" s="1">
        <v>235</v>
      </c>
      <c r="R29" s="1">
        <v>4</v>
      </c>
      <c r="S29" s="1">
        <v>226</v>
      </c>
      <c r="T29" s="1">
        <v>3</v>
      </c>
      <c r="U29" s="1">
        <v>237</v>
      </c>
      <c r="V29" s="1">
        <v>2</v>
      </c>
      <c r="W29" s="1">
        <v>233</v>
      </c>
      <c r="X29" s="1">
        <v>1</v>
      </c>
      <c r="Y29" s="1">
        <v>237</v>
      </c>
      <c r="Z29" s="1">
        <v>2</v>
      </c>
      <c r="AA29" s="1">
        <v>237</v>
      </c>
      <c r="AB29" s="1">
        <v>3</v>
      </c>
      <c r="AC29" s="1">
        <v>238</v>
      </c>
      <c r="AD29" s="1">
        <v>1</v>
      </c>
      <c r="AE29" s="1">
        <v>241</v>
      </c>
      <c r="AF29" s="1">
        <v>2</v>
      </c>
      <c r="AG29" s="1">
        <v>234</v>
      </c>
      <c r="AH29" s="1">
        <v>3</v>
      </c>
      <c r="AI29" s="1">
        <v>0</v>
      </c>
      <c r="AJ29" s="1">
        <v>0</v>
      </c>
      <c r="AK29" s="1">
        <v>0</v>
      </c>
      <c r="AL29" s="1">
        <v>0</v>
      </c>
      <c r="AM29" s="1">
        <v>228</v>
      </c>
      <c r="AN29" s="1">
        <v>0</v>
      </c>
      <c r="AO29" s="1">
        <v>233</v>
      </c>
      <c r="AP29" s="1">
        <v>2</v>
      </c>
      <c r="AQ29" s="1">
        <v>0</v>
      </c>
      <c r="AR29" s="1">
        <v>0</v>
      </c>
      <c r="AS29" s="1">
        <v>0</v>
      </c>
      <c r="AT29" s="1">
        <v>0</v>
      </c>
      <c r="AU29" s="1">
        <v>229</v>
      </c>
      <c r="AV29" s="1">
        <v>2</v>
      </c>
      <c r="AW29" s="1">
        <v>234</v>
      </c>
      <c r="AX29" s="1">
        <v>4</v>
      </c>
      <c r="AY29" s="9">
        <f t="shared" si="0"/>
        <v>232.4</v>
      </c>
      <c r="AZ29" s="4" t="s">
        <v>19</v>
      </c>
      <c r="BA29" s="7" t="s">
        <v>19</v>
      </c>
    </row>
    <row r="30" spans="1:53" ht="15" customHeight="1" x14ac:dyDescent="0.25">
      <c r="A30" s="1" t="s">
        <v>58</v>
      </c>
      <c r="B30" s="1" t="s">
        <v>18</v>
      </c>
      <c r="C30" s="1">
        <v>0</v>
      </c>
      <c r="D30" s="1">
        <v>0</v>
      </c>
      <c r="E30" s="1">
        <v>0</v>
      </c>
      <c r="F30" s="1">
        <v>0</v>
      </c>
      <c r="G30" s="1">
        <v>231</v>
      </c>
      <c r="H30" s="1">
        <v>3</v>
      </c>
      <c r="I30" s="1">
        <v>234</v>
      </c>
      <c r="J30" s="1">
        <v>1</v>
      </c>
      <c r="K30" s="1">
        <v>228</v>
      </c>
      <c r="L30" s="1">
        <v>0</v>
      </c>
      <c r="M30" s="1">
        <v>229</v>
      </c>
      <c r="N30" s="1">
        <v>4</v>
      </c>
      <c r="O30" s="1">
        <v>225</v>
      </c>
      <c r="P30" s="1">
        <v>4</v>
      </c>
      <c r="Q30" s="1">
        <v>232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9">
        <f t="shared" si="0"/>
        <v>229.83333333333334</v>
      </c>
      <c r="AZ30" s="4" t="s">
        <v>19</v>
      </c>
      <c r="BA30" s="7" t="s">
        <v>19</v>
      </c>
    </row>
    <row r="31" spans="1:53" ht="15" customHeight="1" x14ac:dyDescent="0.25">
      <c r="A31" s="1" t="s">
        <v>53</v>
      </c>
      <c r="B31" s="1" t="s">
        <v>18</v>
      </c>
      <c r="C31" s="1">
        <v>0</v>
      </c>
      <c r="D31" s="1">
        <v>0</v>
      </c>
      <c r="E31" s="1">
        <v>0</v>
      </c>
      <c r="F31" s="1">
        <v>0</v>
      </c>
      <c r="G31" s="1">
        <v>237</v>
      </c>
      <c r="H31" s="1">
        <v>2</v>
      </c>
      <c r="I31" s="1">
        <v>217</v>
      </c>
      <c r="J31" s="1">
        <v>0</v>
      </c>
      <c r="K31" s="1">
        <v>234</v>
      </c>
      <c r="L31" s="1">
        <v>2</v>
      </c>
      <c r="M31" s="1">
        <v>224</v>
      </c>
      <c r="N31" s="1">
        <v>3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233</v>
      </c>
      <c r="X31" s="1">
        <v>0</v>
      </c>
      <c r="Y31" s="1">
        <v>234</v>
      </c>
      <c r="Z31" s="1">
        <v>5</v>
      </c>
      <c r="AA31" s="1">
        <v>0</v>
      </c>
      <c r="AB31" s="1">
        <v>0</v>
      </c>
      <c r="AC31" s="1">
        <v>0</v>
      </c>
      <c r="AD31" s="1">
        <v>0</v>
      </c>
      <c r="AE31" s="1">
        <v>236</v>
      </c>
      <c r="AF31" s="1">
        <v>5</v>
      </c>
      <c r="AG31" s="1">
        <v>232</v>
      </c>
      <c r="AH31" s="1">
        <v>3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231</v>
      </c>
      <c r="AR31" s="1">
        <v>1</v>
      </c>
      <c r="AS31" s="1">
        <v>230</v>
      </c>
      <c r="AT31" s="1">
        <v>1</v>
      </c>
      <c r="AU31" s="1">
        <v>243</v>
      </c>
      <c r="AV31" s="1">
        <v>4</v>
      </c>
      <c r="AW31" s="1">
        <v>239</v>
      </c>
      <c r="AX31" s="1">
        <v>3</v>
      </c>
      <c r="AY31" s="9">
        <f t="shared" si="0"/>
        <v>232.5</v>
      </c>
      <c r="AZ31" s="4" t="s">
        <v>19</v>
      </c>
      <c r="BA31" s="7" t="s">
        <v>19</v>
      </c>
    </row>
    <row r="32" spans="1:53" ht="15" customHeight="1" x14ac:dyDescent="0.25">
      <c r="A32" s="1" t="s">
        <v>39</v>
      </c>
      <c r="B32" s="1" t="s">
        <v>18</v>
      </c>
      <c r="C32" s="1">
        <v>235</v>
      </c>
      <c r="D32" s="1">
        <v>3</v>
      </c>
      <c r="E32" s="1">
        <v>239</v>
      </c>
      <c r="F32" s="1">
        <v>3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 t="shared" si="0"/>
        <v>237</v>
      </c>
      <c r="AZ32" s="4" t="s">
        <v>19</v>
      </c>
      <c r="BA32" s="7" t="s">
        <v>19</v>
      </c>
    </row>
    <row r="33" spans="1:53" ht="15" customHeight="1" x14ac:dyDescent="0.25">
      <c r="A33" s="1" t="s">
        <v>54</v>
      </c>
      <c r="B33" s="1" t="s">
        <v>18</v>
      </c>
      <c r="C33" s="1">
        <v>0</v>
      </c>
      <c r="D33" s="1">
        <v>0</v>
      </c>
      <c r="E33" s="1">
        <v>0</v>
      </c>
      <c r="F33" s="1">
        <v>0</v>
      </c>
      <c r="G33" s="1">
        <v>233</v>
      </c>
      <c r="H33" s="1">
        <v>4</v>
      </c>
      <c r="I33" s="1">
        <v>235</v>
      </c>
      <c r="J33" s="1">
        <v>3</v>
      </c>
      <c r="K33" s="1">
        <v>237</v>
      </c>
      <c r="L33" s="1">
        <v>6</v>
      </c>
      <c r="M33" s="1">
        <v>240</v>
      </c>
      <c r="N33" s="1">
        <v>3</v>
      </c>
      <c r="O33" s="1">
        <v>0</v>
      </c>
      <c r="P33" s="1">
        <v>0</v>
      </c>
      <c r="Q33" s="1">
        <v>0</v>
      </c>
      <c r="R33" s="1">
        <v>0</v>
      </c>
      <c r="S33" s="1">
        <v>244</v>
      </c>
      <c r="T33" s="1">
        <v>5</v>
      </c>
      <c r="U33" s="1">
        <v>231</v>
      </c>
      <c r="V33" s="1">
        <v>1</v>
      </c>
      <c r="W33" s="1">
        <v>242</v>
      </c>
      <c r="X33" s="1">
        <v>2</v>
      </c>
      <c r="Y33" s="1">
        <v>230</v>
      </c>
      <c r="Z33" s="1">
        <v>2</v>
      </c>
      <c r="AA33" s="1">
        <v>240</v>
      </c>
      <c r="AB33" s="1">
        <v>2</v>
      </c>
      <c r="AC33" s="1">
        <v>241</v>
      </c>
      <c r="AD33" s="1">
        <v>3</v>
      </c>
      <c r="AE33" s="1">
        <v>229</v>
      </c>
      <c r="AF33" s="1">
        <v>1</v>
      </c>
      <c r="AG33" s="1">
        <v>237</v>
      </c>
      <c r="AH33" s="1">
        <v>3</v>
      </c>
      <c r="AI33" s="1">
        <v>0</v>
      </c>
      <c r="AJ33" s="1">
        <v>0</v>
      </c>
      <c r="AK33" s="1">
        <v>0</v>
      </c>
      <c r="AL33" s="1">
        <v>0</v>
      </c>
      <c r="AM33" s="1">
        <v>238</v>
      </c>
      <c r="AN33" s="1">
        <v>2</v>
      </c>
      <c r="AO33" s="1">
        <v>240</v>
      </c>
      <c r="AP33" s="1">
        <v>3</v>
      </c>
      <c r="AQ33" s="1">
        <v>232</v>
      </c>
      <c r="AR33" s="1">
        <v>2</v>
      </c>
      <c r="AS33" s="1">
        <v>236</v>
      </c>
      <c r="AT33" s="1">
        <v>7</v>
      </c>
      <c r="AU33" s="1">
        <v>0</v>
      </c>
      <c r="AV33" s="1">
        <v>0</v>
      </c>
      <c r="AW33" s="1">
        <v>0</v>
      </c>
      <c r="AX33" s="1">
        <v>0</v>
      </c>
      <c r="AY33" s="9">
        <f t="shared" si="0"/>
        <v>236.5625</v>
      </c>
      <c r="AZ33" s="4" t="s">
        <v>19</v>
      </c>
      <c r="BA33" s="7" t="s">
        <v>19</v>
      </c>
    </row>
    <row r="34" spans="1:53" ht="15" customHeight="1" x14ac:dyDescent="0.25">
      <c r="A34" s="1" t="s">
        <v>63</v>
      </c>
      <c r="B34" s="1" t="s">
        <v>18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213</v>
      </c>
      <c r="L34" s="1">
        <v>0</v>
      </c>
      <c r="M34" s="1">
        <v>227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206</v>
      </c>
      <c r="T34" s="1">
        <v>1</v>
      </c>
      <c r="U34" s="1">
        <v>224</v>
      </c>
      <c r="V34" s="1">
        <v>3</v>
      </c>
      <c r="W34" s="1">
        <v>218</v>
      </c>
      <c r="X34" s="1">
        <v>2</v>
      </c>
      <c r="Y34" s="1">
        <v>218</v>
      </c>
      <c r="Z34" s="1">
        <v>1</v>
      </c>
      <c r="AA34" s="1">
        <v>227</v>
      </c>
      <c r="AB34" s="1">
        <v>3</v>
      </c>
      <c r="AC34" s="1">
        <v>221</v>
      </c>
      <c r="AD34" s="1">
        <v>5</v>
      </c>
      <c r="AE34" s="1">
        <v>238</v>
      </c>
      <c r="AF34" s="1">
        <v>4</v>
      </c>
      <c r="AG34" s="1">
        <v>228</v>
      </c>
      <c r="AH34" s="1">
        <v>4</v>
      </c>
      <c r="AI34" s="1">
        <v>240</v>
      </c>
      <c r="AJ34" s="1">
        <v>3</v>
      </c>
      <c r="AK34" s="1">
        <v>242</v>
      </c>
      <c r="AL34" s="1">
        <v>7</v>
      </c>
      <c r="AM34" s="1">
        <v>233</v>
      </c>
      <c r="AN34" s="1">
        <v>2</v>
      </c>
      <c r="AO34" s="1">
        <v>239</v>
      </c>
      <c r="AP34" s="1">
        <v>4</v>
      </c>
      <c r="AQ34" s="1">
        <v>238</v>
      </c>
      <c r="AR34" s="1">
        <v>1</v>
      </c>
      <c r="AS34" s="1">
        <v>241</v>
      </c>
      <c r="AT34" s="1">
        <v>5</v>
      </c>
      <c r="AU34" s="1">
        <v>234</v>
      </c>
      <c r="AV34" s="1">
        <v>6</v>
      </c>
      <c r="AW34" s="1">
        <v>227</v>
      </c>
      <c r="AX34" s="1">
        <v>2</v>
      </c>
      <c r="AY34" s="9">
        <f>SUM(C34,E34,G34,I34,K34,M34,O34,Q34,S34,U34,W34,Y34,AA34,AC34,AE34,AG34,AI34,AK34,AM34,AO34,AQ34,AS34,AU34,AW34)/COUNTIF(C34:AX34,"&gt;50")</f>
        <v>228.55555555555554</v>
      </c>
      <c r="AZ34" s="4" t="s">
        <v>19</v>
      </c>
      <c r="BA34" s="7" t="s">
        <v>19</v>
      </c>
    </row>
    <row r="35" spans="1:53" ht="15" customHeight="1" x14ac:dyDescent="0.25">
      <c r="A35" s="1" t="s">
        <v>36</v>
      </c>
      <c r="B35" s="1" t="s">
        <v>18</v>
      </c>
      <c r="C35" s="1">
        <v>228</v>
      </c>
      <c r="D35" s="1">
        <v>4</v>
      </c>
      <c r="E35" s="1">
        <v>238</v>
      </c>
      <c r="F35" s="1">
        <v>1</v>
      </c>
      <c r="G35" s="1">
        <v>232</v>
      </c>
      <c r="H35" s="1">
        <v>2</v>
      </c>
      <c r="I35" s="1">
        <v>228</v>
      </c>
      <c r="J35" s="1">
        <v>1</v>
      </c>
      <c r="K35" s="1">
        <v>242</v>
      </c>
      <c r="L35" s="1">
        <v>2</v>
      </c>
      <c r="M35" s="1">
        <v>235</v>
      </c>
      <c r="N35" s="1">
        <v>4</v>
      </c>
      <c r="O35" s="1">
        <v>229</v>
      </c>
      <c r="P35" s="1">
        <v>0</v>
      </c>
      <c r="Q35" s="1">
        <v>226</v>
      </c>
      <c r="R35" s="1">
        <v>1</v>
      </c>
      <c r="S35" s="1">
        <v>228</v>
      </c>
      <c r="T35" s="1">
        <v>1</v>
      </c>
      <c r="U35" s="1">
        <v>234</v>
      </c>
      <c r="V35" s="1">
        <v>5</v>
      </c>
      <c r="W35" s="1">
        <v>218</v>
      </c>
      <c r="X35" s="1">
        <v>3</v>
      </c>
      <c r="Y35" s="1">
        <v>221</v>
      </c>
      <c r="Z35" s="1">
        <v>5</v>
      </c>
      <c r="AA35" s="1">
        <v>229</v>
      </c>
      <c r="AB35" s="1">
        <v>1</v>
      </c>
      <c r="AC35" s="1">
        <v>234</v>
      </c>
      <c r="AD35" s="1">
        <v>4</v>
      </c>
      <c r="AE35" s="1">
        <v>236</v>
      </c>
      <c r="AF35" s="1">
        <v>4</v>
      </c>
      <c r="AG35" s="1">
        <v>236</v>
      </c>
      <c r="AH35" s="1">
        <v>3</v>
      </c>
      <c r="AI35" s="1">
        <v>0</v>
      </c>
      <c r="AJ35" s="1">
        <v>0</v>
      </c>
      <c r="AK35" s="1">
        <v>0</v>
      </c>
      <c r="AL35" s="1">
        <v>0</v>
      </c>
      <c r="AM35" s="1">
        <v>240</v>
      </c>
      <c r="AN35" s="1">
        <v>2</v>
      </c>
      <c r="AO35" s="1">
        <v>241</v>
      </c>
      <c r="AP35" s="1">
        <v>2</v>
      </c>
      <c r="AQ35" s="1">
        <v>235</v>
      </c>
      <c r="AR35" s="1">
        <v>1</v>
      </c>
      <c r="AS35" s="1">
        <v>230</v>
      </c>
      <c r="AT35" s="1">
        <v>2</v>
      </c>
      <c r="AU35" s="1">
        <v>228</v>
      </c>
      <c r="AV35" s="1">
        <v>2</v>
      </c>
      <c r="AW35" s="1">
        <v>243</v>
      </c>
      <c r="AX35" s="1">
        <v>3</v>
      </c>
      <c r="AY35" s="9">
        <f t="shared" si="0"/>
        <v>232.31818181818181</v>
      </c>
      <c r="AZ35" s="4" t="s">
        <v>19</v>
      </c>
      <c r="BA35" s="7" t="s">
        <v>19</v>
      </c>
    </row>
    <row r="36" spans="1:53" ht="15" customHeight="1" x14ac:dyDescent="0.25">
      <c r="A36" s="1" t="s">
        <v>76</v>
      </c>
      <c r="B36" s="1" t="s">
        <v>18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224</v>
      </c>
      <c r="X36" s="1">
        <v>2</v>
      </c>
      <c r="Y36" s="1">
        <v>226</v>
      </c>
      <c r="Z36" s="1">
        <v>4</v>
      </c>
      <c r="AA36" s="1">
        <v>214</v>
      </c>
      <c r="AB36" s="1">
        <v>2</v>
      </c>
      <c r="AC36" s="1">
        <v>231</v>
      </c>
      <c r="AD36" s="1">
        <v>4</v>
      </c>
      <c r="AE36" s="1">
        <v>219</v>
      </c>
      <c r="AF36" s="1">
        <v>2</v>
      </c>
      <c r="AG36" s="1">
        <v>221</v>
      </c>
      <c r="AH36" s="1">
        <v>1</v>
      </c>
      <c r="AI36" s="1">
        <v>0</v>
      </c>
      <c r="AJ36" s="1">
        <v>0</v>
      </c>
      <c r="AK36" s="1">
        <v>0</v>
      </c>
      <c r="AL36" s="1">
        <v>0</v>
      </c>
      <c r="AM36" s="1">
        <v>237</v>
      </c>
      <c r="AN36" s="1">
        <v>3</v>
      </c>
      <c r="AO36" s="1">
        <v>232</v>
      </c>
      <c r="AP36" s="1">
        <v>4</v>
      </c>
      <c r="AQ36" s="1">
        <v>233</v>
      </c>
      <c r="AR36" s="1">
        <v>1</v>
      </c>
      <c r="AS36" s="1">
        <v>222</v>
      </c>
      <c r="AT36" s="1">
        <v>2</v>
      </c>
      <c r="AU36" s="1">
        <v>222</v>
      </c>
      <c r="AV36" s="1">
        <v>2</v>
      </c>
      <c r="AW36" s="1">
        <v>235</v>
      </c>
      <c r="AX36" s="1">
        <v>3</v>
      </c>
      <c r="AY36" s="9">
        <f>SUM(C36,E36,G36,I36,K36,M36,O36,Q36,S36,U36,W36,Y36,AA36,AC36,AE36,AG36,AI36,AK36,AM36,AO36,AQ36,AS36,AU36,AW36)/COUNTIF(C36:AX36,"&gt;50")</f>
        <v>226.33333333333334</v>
      </c>
      <c r="AZ36" s="4" t="s">
        <v>19</v>
      </c>
      <c r="BA36" s="7" t="s">
        <v>19</v>
      </c>
    </row>
    <row r="37" spans="1:53" ht="15" customHeight="1" x14ac:dyDescent="0.25">
      <c r="A37" s="1" t="s">
        <v>56</v>
      </c>
      <c r="B37" s="1" t="s">
        <v>18</v>
      </c>
      <c r="C37" s="1">
        <v>0</v>
      </c>
      <c r="D37" s="1">
        <v>0</v>
      </c>
      <c r="E37" s="1">
        <v>0</v>
      </c>
      <c r="F37" s="1">
        <v>0</v>
      </c>
      <c r="G37" s="1">
        <v>226</v>
      </c>
      <c r="H37" s="1">
        <v>0</v>
      </c>
      <c r="I37" s="1">
        <v>233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213</v>
      </c>
      <c r="P37" s="1">
        <v>1</v>
      </c>
      <c r="Q37" s="1">
        <v>227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230</v>
      </c>
      <c r="AB37" s="1">
        <v>1</v>
      </c>
      <c r="AC37" s="1">
        <v>236</v>
      </c>
      <c r="AD37" s="1">
        <v>1</v>
      </c>
      <c r="AE37" s="1">
        <v>233</v>
      </c>
      <c r="AF37" s="1">
        <v>3</v>
      </c>
      <c r="AG37" s="1">
        <v>237</v>
      </c>
      <c r="AH37" s="1">
        <v>6</v>
      </c>
      <c r="AI37" s="1">
        <v>227</v>
      </c>
      <c r="AJ37" s="1">
        <v>1</v>
      </c>
      <c r="AK37" s="1">
        <v>232</v>
      </c>
      <c r="AL37" s="1">
        <v>2</v>
      </c>
      <c r="AM37" s="1">
        <v>229</v>
      </c>
      <c r="AN37" s="1">
        <v>1</v>
      </c>
      <c r="AO37" s="1">
        <v>235</v>
      </c>
      <c r="AP37" s="1">
        <v>1</v>
      </c>
      <c r="AQ37" s="1">
        <v>243</v>
      </c>
      <c r="AR37" s="1">
        <v>4</v>
      </c>
      <c r="AS37" s="1">
        <v>231</v>
      </c>
      <c r="AT37" s="1">
        <v>3</v>
      </c>
      <c r="AU37" s="1">
        <v>227</v>
      </c>
      <c r="AV37" s="1">
        <v>3</v>
      </c>
      <c r="AW37" s="1">
        <v>234</v>
      </c>
      <c r="AX37" s="1">
        <v>7</v>
      </c>
      <c r="AY37" s="9">
        <f>SUM(C37,E37,G37,I37,K37,M37,O37,Q37,S37,U37,W37,Y37,AA37,AC37,AE37,AG37,AI37,AK37,AM37,AO37,AQ37,AS37,AU37,AW37)/COUNTIF(C37:AX37,"&gt;50")</f>
        <v>230.8125</v>
      </c>
      <c r="AZ37" s="4" t="s">
        <v>19</v>
      </c>
      <c r="BA37" s="7" t="s">
        <v>19</v>
      </c>
    </row>
    <row r="38" spans="1:53" ht="15" customHeight="1" x14ac:dyDescent="0.25">
      <c r="A38" s="1"/>
      <c r="B38" s="1" t="s">
        <v>18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/>
      <c r="AZ38" s="4" t="s">
        <v>19</v>
      </c>
      <c r="BA38" s="7" t="s">
        <v>19</v>
      </c>
    </row>
    <row r="39" spans="1:53" ht="15" customHeight="1" x14ac:dyDescent="0.25">
      <c r="A39" s="1"/>
      <c r="B39" s="1" t="s">
        <v>18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9"/>
      <c r="AZ39" s="4" t="s">
        <v>19</v>
      </c>
      <c r="BA39" s="7" t="s">
        <v>19</v>
      </c>
    </row>
    <row r="40" spans="1:5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9"/>
      <c r="AZ40" s="4"/>
      <c r="BA40" s="7"/>
    </row>
    <row r="41" spans="1:53" ht="15" customHeight="1" x14ac:dyDescent="0.25">
      <c r="AW41" s="1"/>
      <c r="AX41" s="1"/>
      <c r="AY41" s="9"/>
    </row>
    <row r="43" spans="1:53" ht="15" customHeight="1" x14ac:dyDescent="0.25">
      <c r="A43" s="1" t="s">
        <v>80</v>
      </c>
      <c r="B43" s="1" t="s">
        <v>17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227</v>
      </c>
      <c r="AB43" s="1">
        <v>2</v>
      </c>
      <c r="AC43" s="1">
        <v>220</v>
      </c>
      <c r="AD43" s="1">
        <v>3</v>
      </c>
      <c r="AE43" s="1">
        <v>232</v>
      </c>
      <c r="AF43" s="1">
        <v>4</v>
      </c>
      <c r="AG43" s="1">
        <v>235</v>
      </c>
      <c r="AH43" s="1">
        <v>1</v>
      </c>
      <c r="AI43" s="1">
        <v>0</v>
      </c>
      <c r="AJ43" s="1">
        <v>0</v>
      </c>
      <c r="AK43" s="1">
        <v>0</v>
      </c>
      <c r="AL43" s="1">
        <v>0</v>
      </c>
      <c r="AM43" s="1">
        <v>230</v>
      </c>
      <c r="AN43" s="1">
        <v>3</v>
      </c>
      <c r="AO43" s="1">
        <v>233</v>
      </c>
      <c r="AP43" s="1">
        <v>4</v>
      </c>
      <c r="AQ43" s="1">
        <v>217</v>
      </c>
      <c r="AR43" s="1">
        <v>1</v>
      </c>
      <c r="AS43" s="1">
        <v>212</v>
      </c>
      <c r="AT43" s="1">
        <v>0</v>
      </c>
      <c r="AU43" s="1">
        <v>225</v>
      </c>
      <c r="AV43" s="1">
        <v>1</v>
      </c>
      <c r="AW43" s="1">
        <v>225</v>
      </c>
      <c r="AX43" s="1">
        <v>1</v>
      </c>
      <c r="AY43" s="9">
        <f>SUM(C43,E43,G43,I43,K43,M43,O43,Q43,S43,U43,W43,Y43,AA43,AC43,AE43,AG43,AI43,AK43,AM43,AO43,AQ43,AS43,AU43,AW43)/COUNTIF(C43:AX43,"&gt;50")</f>
        <v>225.6</v>
      </c>
      <c r="AZ43" s="4" t="s">
        <v>19</v>
      </c>
      <c r="BA43" s="7" t="s">
        <v>19</v>
      </c>
    </row>
    <row r="44" spans="1:53" ht="15" customHeight="1" x14ac:dyDescent="0.25">
      <c r="A44" s="1" t="s">
        <v>48</v>
      </c>
      <c r="B44" s="1" t="s">
        <v>17</v>
      </c>
      <c r="C44" s="1">
        <v>229</v>
      </c>
      <c r="D44" s="1">
        <v>3</v>
      </c>
      <c r="E44" s="1">
        <v>216</v>
      </c>
      <c r="F44" s="1">
        <v>0</v>
      </c>
      <c r="G44" s="1">
        <v>214</v>
      </c>
      <c r="H44" s="1">
        <v>1</v>
      </c>
      <c r="I44" s="1">
        <v>201</v>
      </c>
      <c r="J44" s="1">
        <v>0</v>
      </c>
      <c r="K44" s="1">
        <v>223</v>
      </c>
      <c r="L44" s="1">
        <v>1</v>
      </c>
      <c r="M44" s="1">
        <v>221</v>
      </c>
      <c r="N44" s="1">
        <v>0</v>
      </c>
      <c r="O44" s="1">
        <v>182</v>
      </c>
      <c r="P44" s="1">
        <v>0</v>
      </c>
      <c r="Q44" s="1">
        <v>192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221</v>
      </c>
      <c r="X44" s="1">
        <v>1</v>
      </c>
      <c r="Y44" s="1">
        <v>216</v>
      </c>
      <c r="Z44" s="1">
        <v>0</v>
      </c>
      <c r="AA44" s="1">
        <v>212</v>
      </c>
      <c r="AB44" s="1">
        <v>1</v>
      </c>
      <c r="AC44" s="1">
        <v>196</v>
      </c>
      <c r="AD44" s="1">
        <v>1</v>
      </c>
      <c r="AE44" s="1">
        <v>0</v>
      </c>
      <c r="AF44" s="1">
        <v>0</v>
      </c>
      <c r="AG44" s="1">
        <v>0</v>
      </c>
      <c r="AH44" s="1">
        <v>0</v>
      </c>
      <c r="AI44" s="1">
        <v>224</v>
      </c>
      <c r="AJ44" s="1">
        <v>1</v>
      </c>
      <c r="AK44" s="1">
        <v>237</v>
      </c>
      <c r="AL44" s="1">
        <v>4</v>
      </c>
      <c r="AM44" s="1">
        <v>228</v>
      </c>
      <c r="AN44" s="1">
        <v>0</v>
      </c>
      <c r="AO44" s="1">
        <v>223</v>
      </c>
      <c r="AP44" s="1">
        <v>1</v>
      </c>
      <c r="AQ44" s="1">
        <v>234</v>
      </c>
      <c r="AR44" s="1">
        <v>1</v>
      </c>
      <c r="AS44" s="1">
        <v>235</v>
      </c>
      <c r="AT44" s="1">
        <v>4</v>
      </c>
      <c r="AU44" s="1">
        <v>226</v>
      </c>
      <c r="AV44" s="1">
        <v>3</v>
      </c>
      <c r="AW44" s="1">
        <v>237</v>
      </c>
      <c r="AX44" s="1">
        <v>7</v>
      </c>
      <c r="AY44" s="9">
        <f t="shared" ref="AY44:AY55" si="6">SUM(C44,E44,G44,I44,K44,M44,O44,Q44,S44,U44,W44,Y44,AA44,AC44,AE44,AG44,AI44,AK44,AM44,AO44,AQ44,AS44,AU44,AW44)/COUNTIF(C44:AX44,"&gt;50")</f>
        <v>218.35</v>
      </c>
      <c r="AZ44" s="4" t="s">
        <v>19</v>
      </c>
      <c r="BA44" s="7" t="s">
        <v>19</v>
      </c>
    </row>
    <row r="45" spans="1:53" ht="15" customHeight="1" x14ac:dyDescent="0.25">
      <c r="A45" s="1" t="s">
        <v>38</v>
      </c>
      <c r="B45" s="1" t="s">
        <v>17</v>
      </c>
      <c r="C45" s="1">
        <v>231</v>
      </c>
      <c r="D45" s="1">
        <v>2</v>
      </c>
      <c r="E45" s="1">
        <v>232</v>
      </c>
      <c r="F45" s="1">
        <v>2</v>
      </c>
      <c r="G45" s="1">
        <v>220</v>
      </c>
      <c r="H45" s="1">
        <v>2</v>
      </c>
      <c r="I45" s="1">
        <v>227</v>
      </c>
      <c r="J45" s="1">
        <v>3</v>
      </c>
      <c r="K45" s="1">
        <v>218</v>
      </c>
      <c r="L45" s="1">
        <v>3</v>
      </c>
      <c r="M45" s="1">
        <v>223</v>
      </c>
      <c r="N45" s="1">
        <v>3</v>
      </c>
      <c r="O45" s="1">
        <v>211</v>
      </c>
      <c r="P45" s="1">
        <v>0</v>
      </c>
      <c r="Q45" s="1">
        <v>207</v>
      </c>
      <c r="R45" s="1">
        <v>0</v>
      </c>
      <c r="S45" s="1">
        <v>217</v>
      </c>
      <c r="T45" s="1">
        <v>0</v>
      </c>
      <c r="U45" s="1">
        <v>217</v>
      </c>
      <c r="V45" s="1">
        <v>0</v>
      </c>
      <c r="W45" s="1">
        <v>227</v>
      </c>
      <c r="X45" s="1">
        <v>1</v>
      </c>
      <c r="Y45" s="1">
        <v>224</v>
      </c>
      <c r="Z45" s="1">
        <v>1</v>
      </c>
      <c r="AA45" s="1">
        <v>214</v>
      </c>
      <c r="AB45" s="1">
        <v>0</v>
      </c>
      <c r="AC45" s="1">
        <v>216</v>
      </c>
      <c r="AD45" s="1">
        <v>1</v>
      </c>
      <c r="AE45" s="1">
        <v>0</v>
      </c>
      <c r="AF45" s="1">
        <v>0</v>
      </c>
      <c r="AG45" s="1">
        <v>0</v>
      </c>
      <c r="AH45" s="1">
        <v>0</v>
      </c>
      <c r="AI45" s="1">
        <v>180</v>
      </c>
      <c r="AJ45" s="1">
        <v>0</v>
      </c>
      <c r="AK45" s="1">
        <v>216</v>
      </c>
      <c r="AL45" s="1">
        <v>3</v>
      </c>
      <c r="AM45" s="1">
        <v>0</v>
      </c>
      <c r="AN45" s="1">
        <v>0</v>
      </c>
      <c r="AO45" s="1">
        <v>0</v>
      </c>
      <c r="AP45" s="1">
        <v>0</v>
      </c>
      <c r="AQ45" s="1">
        <v>229</v>
      </c>
      <c r="AR45" s="1">
        <v>1</v>
      </c>
      <c r="AS45" s="1">
        <v>223</v>
      </c>
      <c r="AT45" s="1">
        <v>2</v>
      </c>
      <c r="AU45" s="1">
        <v>229</v>
      </c>
      <c r="AV45" s="1">
        <v>4</v>
      </c>
      <c r="AW45" s="1">
        <v>229</v>
      </c>
      <c r="AX45" s="1">
        <v>2</v>
      </c>
      <c r="AY45" s="9">
        <f>SUM(C45,E45,G45,I45,K45,M45,O45,Q45,S45,U45,W45,Y45,AA45,AC45,AE45,AG45,AI45,AK45,AM45,AO45,AQ45,AS45,AU45,AW45)/COUNTIF(C45:AX45,"&gt;50")</f>
        <v>219.5</v>
      </c>
      <c r="AZ45" s="4" t="s">
        <v>19</v>
      </c>
      <c r="BA45" s="7" t="s">
        <v>19</v>
      </c>
    </row>
    <row r="46" spans="1:53" ht="15" customHeight="1" x14ac:dyDescent="0.25">
      <c r="A46" s="1" t="s">
        <v>14</v>
      </c>
      <c r="B46" s="1" t="s">
        <v>17</v>
      </c>
      <c r="C46" s="1">
        <v>229</v>
      </c>
      <c r="D46" s="1">
        <v>2</v>
      </c>
      <c r="E46" s="1">
        <v>219</v>
      </c>
      <c r="F46" s="1">
        <v>2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230</v>
      </c>
      <c r="T46" s="1">
        <v>2</v>
      </c>
      <c r="U46" s="1">
        <v>220</v>
      </c>
      <c r="V46" s="1">
        <v>2</v>
      </c>
      <c r="W46" s="1">
        <v>221</v>
      </c>
      <c r="X46" s="1">
        <v>0</v>
      </c>
      <c r="Y46" s="1">
        <v>210</v>
      </c>
      <c r="Z46" s="1">
        <v>0</v>
      </c>
      <c r="AA46" s="1">
        <v>221</v>
      </c>
      <c r="AB46" s="1">
        <v>2</v>
      </c>
      <c r="AC46" s="1">
        <v>207</v>
      </c>
      <c r="AD46" s="1">
        <v>1</v>
      </c>
      <c r="AE46" s="1">
        <v>0</v>
      </c>
      <c r="AF46" s="1">
        <v>0</v>
      </c>
      <c r="AG46" s="1">
        <v>0</v>
      </c>
      <c r="AH46" s="1">
        <v>0</v>
      </c>
      <c r="AI46" s="1">
        <v>226</v>
      </c>
      <c r="AJ46" s="1">
        <v>2</v>
      </c>
      <c r="AK46" s="1">
        <v>231</v>
      </c>
      <c r="AL46" s="1">
        <v>3</v>
      </c>
      <c r="AM46" s="1">
        <v>233</v>
      </c>
      <c r="AN46" s="1">
        <v>2</v>
      </c>
      <c r="AO46" s="1">
        <v>225</v>
      </c>
      <c r="AP46" s="1">
        <v>1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9">
        <f>SUM(C46,E46,G46,I46,K46,M46,O46,Q46,S46,U46,W46,Y46,AA46,AC46,AE46,AG46,AI46,AK46,AM46,AO46,AQ46,AS46,AU46,AW46)/COUNTIF(C46:AX46,"&gt;50")</f>
        <v>222.66666666666666</v>
      </c>
      <c r="AZ46" s="4" t="s">
        <v>19</v>
      </c>
      <c r="BA46" s="7" t="s">
        <v>19</v>
      </c>
    </row>
    <row r="47" spans="1:53" ht="15" customHeight="1" x14ac:dyDescent="0.25">
      <c r="A47" s="1" t="s">
        <v>75</v>
      </c>
      <c r="B47" s="1" t="s">
        <v>17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221</v>
      </c>
      <c r="X47" s="1">
        <v>6</v>
      </c>
      <c r="Y47" s="1">
        <v>223</v>
      </c>
      <c r="Z47" s="1">
        <v>1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9">
        <f t="shared" si="6"/>
        <v>222</v>
      </c>
      <c r="AZ47" s="4" t="s">
        <v>19</v>
      </c>
      <c r="BA47" s="7" t="s">
        <v>19</v>
      </c>
    </row>
    <row r="48" spans="1:53" ht="15" customHeight="1" x14ac:dyDescent="0.25">
      <c r="A48" s="1" t="s">
        <v>57</v>
      </c>
      <c r="B48" s="1" t="s">
        <v>17</v>
      </c>
      <c r="C48" s="1">
        <v>0</v>
      </c>
      <c r="D48" s="1">
        <v>0</v>
      </c>
      <c r="E48" s="1">
        <v>0</v>
      </c>
      <c r="F48" s="1">
        <v>0</v>
      </c>
      <c r="G48" s="1">
        <v>233</v>
      </c>
      <c r="H48" s="1">
        <v>4</v>
      </c>
      <c r="I48" s="1">
        <v>236</v>
      </c>
      <c r="J48" s="1">
        <v>3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9">
        <f t="shared" si="6"/>
        <v>234.5</v>
      </c>
      <c r="AZ48" s="4" t="s">
        <v>19</v>
      </c>
      <c r="BA48" s="7" t="s">
        <v>19</v>
      </c>
    </row>
    <row r="49" spans="1:53" ht="15" customHeight="1" x14ac:dyDescent="0.25">
      <c r="A49" s="1" t="s">
        <v>34</v>
      </c>
      <c r="B49" s="1" t="s">
        <v>17</v>
      </c>
      <c r="C49" s="1">
        <v>218</v>
      </c>
      <c r="D49" s="1">
        <v>2</v>
      </c>
      <c r="E49" s="1">
        <v>222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220</v>
      </c>
      <c r="L49" s="1">
        <v>1</v>
      </c>
      <c r="M49" s="1">
        <v>224</v>
      </c>
      <c r="N49" s="1">
        <v>1</v>
      </c>
      <c r="O49" s="1">
        <v>211</v>
      </c>
      <c r="P49" s="1">
        <v>2</v>
      </c>
      <c r="Q49" s="1">
        <v>219</v>
      </c>
      <c r="R49" s="1">
        <v>0</v>
      </c>
      <c r="S49" s="1">
        <v>220</v>
      </c>
      <c r="T49" s="1">
        <v>0</v>
      </c>
      <c r="U49" s="1">
        <v>224</v>
      </c>
      <c r="V49" s="1">
        <v>0</v>
      </c>
      <c r="W49" s="1">
        <v>216</v>
      </c>
      <c r="X49" s="1">
        <v>1</v>
      </c>
      <c r="Y49" s="1">
        <v>208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220</v>
      </c>
      <c r="AF49" s="1">
        <v>1</v>
      </c>
      <c r="AG49" s="1">
        <v>210</v>
      </c>
      <c r="AH49" s="1">
        <v>0</v>
      </c>
      <c r="AI49" s="1">
        <v>223</v>
      </c>
      <c r="AJ49" s="1">
        <v>4</v>
      </c>
      <c r="AK49" s="1">
        <v>225</v>
      </c>
      <c r="AL49" s="1">
        <v>3</v>
      </c>
      <c r="AM49" s="1">
        <v>207</v>
      </c>
      <c r="AN49" s="1">
        <v>0</v>
      </c>
      <c r="AO49" s="1">
        <v>219</v>
      </c>
      <c r="AP49" s="1">
        <v>2</v>
      </c>
      <c r="AQ49" s="1">
        <v>226</v>
      </c>
      <c r="AR49" s="1">
        <v>1</v>
      </c>
      <c r="AS49" s="1">
        <v>236</v>
      </c>
      <c r="AT49" s="1">
        <v>3</v>
      </c>
      <c r="AU49" s="1">
        <v>0</v>
      </c>
      <c r="AV49" s="1">
        <v>0</v>
      </c>
      <c r="AW49" s="1">
        <v>0</v>
      </c>
      <c r="AX49" s="1">
        <v>0</v>
      </c>
      <c r="AY49" s="9">
        <f t="shared" si="6"/>
        <v>219.33333333333334</v>
      </c>
      <c r="AZ49" s="4" t="s">
        <v>19</v>
      </c>
      <c r="BA49" s="7" t="s">
        <v>19</v>
      </c>
    </row>
    <row r="50" spans="1:53" ht="15" customHeight="1" x14ac:dyDescent="0.25">
      <c r="A50" s="1" t="s">
        <v>46</v>
      </c>
      <c r="B50" s="1" t="s">
        <v>17</v>
      </c>
      <c r="C50" s="1">
        <v>224</v>
      </c>
      <c r="D50" s="1">
        <v>1</v>
      </c>
      <c r="E50" s="1">
        <v>216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208</v>
      </c>
      <c r="L50" s="1">
        <v>1</v>
      </c>
      <c r="M50" s="1">
        <v>211</v>
      </c>
      <c r="N50" s="1">
        <v>1</v>
      </c>
      <c r="O50" s="1">
        <v>205</v>
      </c>
      <c r="P50" s="1">
        <v>1</v>
      </c>
      <c r="Q50" s="1">
        <v>221</v>
      </c>
      <c r="R50" s="1">
        <v>1</v>
      </c>
      <c r="S50" s="1">
        <v>211</v>
      </c>
      <c r="T50" s="1">
        <v>2</v>
      </c>
      <c r="U50" s="1">
        <v>212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211</v>
      </c>
      <c r="AB50" s="1">
        <v>0</v>
      </c>
      <c r="AC50" s="1">
        <v>215</v>
      </c>
      <c r="AD50" s="1">
        <v>1</v>
      </c>
      <c r="AE50" s="1">
        <v>225</v>
      </c>
      <c r="AF50" s="1">
        <v>1</v>
      </c>
      <c r="AG50" s="1">
        <v>225</v>
      </c>
      <c r="AH50" s="1">
        <v>3</v>
      </c>
      <c r="AI50" s="1">
        <v>220</v>
      </c>
      <c r="AJ50" s="1">
        <v>1</v>
      </c>
      <c r="AK50" s="1">
        <v>222</v>
      </c>
      <c r="AL50" s="1">
        <v>2</v>
      </c>
      <c r="AM50" s="1">
        <v>218</v>
      </c>
      <c r="AN50" s="1">
        <v>1</v>
      </c>
      <c r="AO50" s="1">
        <v>211</v>
      </c>
      <c r="AP50" s="1">
        <v>0</v>
      </c>
      <c r="AQ50" s="1">
        <v>224</v>
      </c>
      <c r="AR50" s="1">
        <v>2</v>
      </c>
      <c r="AS50" s="1">
        <v>225</v>
      </c>
      <c r="AT50" s="1">
        <v>0</v>
      </c>
      <c r="AU50" s="1">
        <v>213</v>
      </c>
      <c r="AV50" s="1">
        <v>0</v>
      </c>
      <c r="AW50" s="1">
        <v>209</v>
      </c>
      <c r="AX50" s="1">
        <v>0</v>
      </c>
      <c r="AY50" s="9">
        <f t="shared" si="6"/>
        <v>216.3</v>
      </c>
      <c r="AZ50" s="4" t="s">
        <v>19</v>
      </c>
      <c r="BA50" s="7" t="s">
        <v>19</v>
      </c>
    </row>
    <row r="51" spans="1:53" ht="15" customHeight="1" x14ac:dyDescent="0.25">
      <c r="A51" s="1" t="s">
        <v>61</v>
      </c>
      <c r="B51" s="1" t="s">
        <v>17</v>
      </c>
      <c r="C51" s="1">
        <v>209</v>
      </c>
      <c r="D51" s="1">
        <v>1</v>
      </c>
      <c r="E51" s="1">
        <v>216</v>
      </c>
      <c r="F51" s="1">
        <v>0</v>
      </c>
      <c r="G51" s="1">
        <v>224</v>
      </c>
      <c r="H51" s="1">
        <v>1</v>
      </c>
      <c r="I51" s="1">
        <v>228</v>
      </c>
      <c r="J51" s="1">
        <v>5</v>
      </c>
      <c r="K51" s="1">
        <v>211</v>
      </c>
      <c r="L51" s="1">
        <v>0</v>
      </c>
      <c r="M51" s="1">
        <v>216</v>
      </c>
      <c r="N51" s="1">
        <v>2</v>
      </c>
      <c r="O51" s="1">
        <v>209</v>
      </c>
      <c r="P51" s="1">
        <v>3</v>
      </c>
      <c r="Q51" s="1">
        <v>209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9">
        <f t="shared" si="6"/>
        <v>215.25</v>
      </c>
      <c r="AZ51" s="4" t="s">
        <v>19</v>
      </c>
      <c r="BA51" s="7" t="s">
        <v>19</v>
      </c>
    </row>
    <row r="52" spans="1:53" ht="15" customHeight="1" x14ac:dyDescent="0.25">
      <c r="A52" s="1" t="s">
        <v>71</v>
      </c>
      <c r="B52" s="1" t="s">
        <v>17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220</v>
      </c>
      <c r="T52" s="1">
        <v>1</v>
      </c>
      <c r="U52" s="1">
        <v>221</v>
      </c>
      <c r="V52" s="1">
        <v>3</v>
      </c>
      <c r="W52" s="1">
        <v>205</v>
      </c>
      <c r="X52" s="1">
        <v>1</v>
      </c>
      <c r="Y52" s="1">
        <v>222</v>
      </c>
      <c r="Z52" s="1">
        <v>1</v>
      </c>
      <c r="AA52" s="1">
        <v>186</v>
      </c>
      <c r="AB52" s="1">
        <v>1</v>
      </c>
      <c r="AC52" s="1">
        <v>138</v>
      </c>
      <c r="AD52" s="1">
        <v>0</v>
      </c>
      <c r="AE52" s="1">
        <v>195</v>
      </c>
      <c r="AF52" s="1">
        <v>0</v>
      </c>
      <c r="AG52" s="1">
        <v>200</v>
      </c>
      <c r="AH52" s="1">
        <v>0</v>
      </c>
      <c r="AI52" s="1">
        <v>230</v>
      </c>
      <c r="AJ52" s="1">
        <v>0</v>
      </c>
      <c r="AK52" s="1">
        <v>227</v>
      </c>
      <c r="AL52" s="1">
        <v>2</v>
      </c>
      <c r="AM52" s="1">
        <v>222</v>
      </c>
      <c r="AN52" s="1">
        <v>2</v>
      </c>
      <c r="AO52" s="1">
        <v>232</v>
      </c>
      <c r="AP52" s="1">
        <v>4</v>
      </c>
      <c r="AQ52" s="1">
        <v>230</v>
      </c>
      <c r="AR52" s="1">
        <v>0</v>
      </c>
      <c r="AS52" s="1">
        <v>219</v>
      </c>
      <c r="AT52" s="1">
        <v>1</v>
      </c>
      <c r="AU52" s="1">
        <v>222</v>
      </c>
      <c r="AV52" s="1">
        <v>1</v>
      </c>
      <c r="AW52" s="1">
        <v>236</v>
      </c>
      <c r="AX52" s="1">
        <v>4</v>
      </c>
      <c r="AY52" s="9">
        <f>SUM(C52,E52,G52,I52,K52,M52,O52,Q52,S52,U52,W52,Y52,AA52,AC52,AE52,AG52,AI52,AK52,AM52,AO52,AQ52,AS52,AU52,AW52)/COUNTIF(C52:AX52,"&gt;50")</f>
        <v>212.8125</v>
      </c>
      <c r="AZ52" s="4" t="s">
        <v>19</v>
      </c>
      <c r="BA52" s="7" t="s">
        <v>19</v>
      </c>
    </row>
    <row r="53" spans="1:53" ht="15" customHeight="1" x14ac:dyDescent="0.25">
      <c r="A53" s="1" t="s">
        <v>84</v>
      </c>
      <c r="B53" s="1" t="s">
        <v>17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222</v>
      </c>
      <c r="AN53" s="1">
        <v>3</v>
      </c>
      <c r="AO53" s="1">
        <v>217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9">
        <f t="shared" si="6"/>
        <v>219.5</v>
      </c>
      <c r="AZ53" s="4" t="s">
        <v>19</v>
      </c>
      <c r="BA53" s="7" t="s">
        <v>19</v>
      </c>
    </row>
    <row r="54" spans="1:53" ht="13.5" customHeight="1" x14ac:dyDescent="0.25">
      <c r="A54" s="1" t="s">
        <v>44</v>
      </c>
      <c r="B54" s="1" t="s">
        <v>17</v>
      </c>
      <c r="C54" s="1">
        <v>217</v>
      </c>
      <c r="D54" s="1">
        <v>3</v>
      </c>
      <c r="E54" s="1">
        <v>207</v>
      </c>
      <c r="F54" s="1">
        <v>2</v>
      </c>
      <c r="G54" s="1">
        <v>236</v>
      </c>
      <c r="H54" s="1">
        <v>1</v>
      </c>
      <c r="I54" s="1">
        <v>234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221</v>
      </c>
      <c r="P54" s="1">
        <v>3</v>
      </c>
      <c r="Q54" s="1">
        <v>218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218</v>
      </c>
      <c r="X54" s="1">
        <v>0</v>
      </c>
      <c r="Y54" s="1">
        <v>214</v>
      </c>
      <c r="Z54" s="1">
        <v>1</v>
      </c>
      <c r="AA54" s="1">
        <v>219</v>
      </c>
      <c r="AB54" s="1">
        <v>0</v>
      </c>
      <c r="AC54" s="1">
        <v>217</v>
      </c>
      <c r="AD54" s="1">
        <v>0</v>
      </c>
      <c r="AE54" s="1">
        <v>235</v>
      </c>
      <c r="AF54" s="1">
        <v>2</v>
      </c>
      <c r="AG54" s="1">
        <v>234</v>
      </c>
      <c r="AH54" s="1">
        <v>4</v>
      </c>
      <c r="AI54" s="1">
        <v>228</v>
      </c>
      <c r="AJ54" s="1">
        <v>2</v>
      </c>
      <c r="AK54" s="1">
        <v>214</v>
      </c>
      <c r="AL54" s="1">
        <v>1</v>
      </c>
      <c r="AM54" s="1">
        <v>218</v>
      </c>
      <c r="AN54" s="1">
        <v>0</v>
      </c>
      <c r="AO54" s="1">
        <v>219</v>
      </c>
      <c r="AP54" s="1">
        <v>1</v>
      </c>
      <c r="AQ54" s="1">
        <v>0</v>
      </c>
      <c r="AR54" s="1">
        <v>0</v>
      </c>
      <c r="AS54" s="1">
        <v>0</v>
      </c>
      <c r="AT54" s="1">
        <v>0</v>
      </c>
      <c r="AU54" s="1">
        <v>224</v>
      </c>
      <c r="AV54" s="1">
        <v>1</v>
      </c>
      <c r="AW54" s="1">
        <v>216</v>
      </c>
      <c r="AX54" s="1">
        <v>0</v>
      </c>
      <c r="AY54" s="9">
        <f t="shared" si="6"/>
        <v>221.61111111111111</v>
      </c>
      <c r="AZ54" s="4" t="s">
        <v>19</v>
      </c>
      <c r="BA54" s="7" t="s">
        <v>19</v>
      </c>
    </row>
    <row r="55" spans="1:53" ht="15" customHeight="1" x14ac:dyDescent="0.25">
      <c r="A55" s="1" t="s">
        <v>47</v>
      </c>
      <c r="B55" s="1" t="s">
        <v>17</v>
      </c>
      <c r="C55" s="1">
        <v>224</v>
      </c>
      <c r="D55" s="1">
        <v>0</v>
      </c>
      <c r="E55" s="1">
        <v>224</v>
      </c>
      <c r="F55" s="1">
        <v>1</v>
      </c>
      <c r="G55" s="1">
        <v>210</v>
      </c>
      <c r="H55" s="1">
        <v>3</v>
      </c>
      <c r="I55" s="1">
        <v>222</v>
      </c>
      <c r="J55" s="1">
        <v>2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217</v>
      </c>
      <c r="T55" s="1">
        <v>2</v>
      </c>
      <c r="U55" s="1">
        <v>219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222</v>
      </c>
      <c r="AB55" s="1">
        <v>4</v>
      </c>
      <c r="AC55" s="1">
        <v>227</v>
      </c>
      <c r="AD55" s="1">
        <v>2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9">
        <f t="shared" si="6"/>
        <v>220.625</v>
      </c>
      <c r="AZ55" s="4" t="s">
        <v>19</v>
      </c>
      <c r="BA55" s="7" t="s">
        <v>19</v>
      </c>
    </row>
    <row r="56" spans="1:53" ht="15" customHeight="1" x14ac:dyDescent="0.25">
      <c r="A56" s="1"/>
      <c r="B56" s="1" t="s">
        <v>17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9"/>
      <c r="AZ56" s="4" t="s">
        <v>19</v>
      </c>
      <c r="BA56" s="7" t="s">
        <v>19</v>
      </c>
    </row>
    <row r="57" spans="1:53" ht="15" customHeight="1" x14ac:dyDescent="0.25">
      <c r="A57" s="1"/>
      <c r="B57" s="1" t="s">
        <v>17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9"/>
      <c r="AZ57" s="4" t="s">
        <v>19</v>
      </c>
      <c r="BA57" s="7" t="s">
        <v>19</v>
      </c>
    </row>
    <row r="58" spans="1:53" ht="15" customHeight="1" x14ac:dyDescent="0.25">
      <c r="A58" s="1"/>
      <c r="B58" s="1" t="s">
        <v>17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9"/>
      <c r="AZ58" s="4" t="s">
        <v>19</v>
      </c>
      <c r="BA58" s="7" t="s">
        <v>19</v>
      </c>
    </row>
    <row r="59" spans="1:53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9"/>
      <c r="AZ59" s="4"/>
      <c r="BA59" s="7"/>
    </row>
    <row r="60" spans="1:53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9"/>
      <c r="AZ60" s="4"/>
      <c r="BA60" s="7"/>
    </row>
    <row r="61" spans="1:53" ht="15" customHeight="1" x14ac:dyDescent="0.25">
      <c r="A61" s="1" t="s">
        <v>69</v>
      </c>
      <c r="B61" s="1" t="s">
        <v>49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216</v>
      </c>
      <c r="P61" s="1">
        <v>1</v>
      </c>
      <c r="Q61" s="1">
        <v>226</v>
      </c>
      <c r="R61" s="1">
        <v>1</v>
      </c>
      <c r="S61" s="1">
        <v>215</v>
      </c>
      <c r="T61" s="1">
        <v>1</v>
      </c>
      <c r="U61" s="1">
        <v>212</v>
      </c>
      <c r="V61" s="1">
        <v>1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226</v>
      </c>
      <c r="AR61" s="1">
        <v>2</v>
      </c>
      <c r="AS61" s="1">
        <v>212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9">
        <f t="shared" ref="AY61:AY78" si="7">SUM(C61,E61,G61,I61,K61,M61,O61,Q61,S61,U61,W61,Y61,AA61,AC61,AE61,AG61,AI61,AK61,AM61,AO61,AQ61,AS61,AU61,AW61)/COUNTIF(C61:AX61,"&gt;50")</f>
        <v>217.83333333333334</v>
      </c>
      <c r="AZ61" s="4" t="s">
        <v>19</v>
      </c>
      <c r="BA61" s="7" t="s">
        <v>19</v>
      </c>
    </row>
    <row r="62" spans="1:53" ht="15" customHeight="1" x14ac:dyDescent="0.25">
      <c r="A62" s="1" t="s">
        <v>67</v>
      </c>
      <c r="B62" s="1" t="s">
        <v>49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149</v>
      </c>
      <c r="L62" s="1">
        <v>0</v>
      </c>
      <c r="M62" s="1">
        <v>160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217</v>
      </c>
      <c r="T62" s="1">
        <v>0</v>
      </c>
      <c r="U62" s="1">
        <v>225</v>
      </c>
      <c r="V62" s="1">
        <v>3</v>
      </c>
      <c r="W62" s="1">
        <v>202</v>
      </c>
      <c r="X62" s="1">
        <v>1</v>
      </c>
      <c r="Y62" s="1">
        <v>196</v>
      </c>
      <c r="Z62" s="1">
        <v>1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226</v>
      </c>
      <c r="AJ62" s="1">
        <v>1</v>
      </c>
      <c r="AK62" s="1">
        <v>219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185</v>
      </c>
      <c r="AR62" s="1">
        <v>2</v>
      </c>
      <c r="AS62" s="1">
        <v>211</v>
      </c>
      <c r="AT62" s="1">
        <v>2</v>
      </c>
      <c r="AU62" s="1">
        <v>210</v>
      </c>
      <c r="AV62" s="1">
        <v>1</v>
      </c>
      <c r="AW62" s="1">
        <v>230</v>
      </c>
      <c r="AX62" s="1">
        <v>1</v>
      </c>
      <c r="AY62" s="9">
        <f t="shared" si="7"/>
        <v>202.5</v>
      </c>
      <c r="AZ62" s="4" t="s">
        <v>19</v>
      </c>
      <c r="BA62" s="7" t="s">
        <v>19</v>
      </c>
    </row>
    <row r="63" spans="1:53" ht="15" customHeight="1" x14ac:dyDescent="0.25">
      <c r="A63" s="1" t="s">
        <v>62</v>
      </c>
      <c r="B63" s="1" t="s">
        <v>49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197</v>
      </c>
      <c r="L63" s="1">
        <v>3</v>
      </c>
      <c r="M63" s="1">
        <v>198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222</v>
      </c>
      <c r="T63" s="1">
        <v>2</v>
      </c>
      <c r="U63" s="1">
        <v>211</v>
      </c>
      <c r="V63" s="1">
        <v>1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9">
        <f t="shared" si="7"/>
        <v>207</v>
      </c>
      <c r="AZ63" s="4" t="s">
        <v>19</v>
      </c>
      <c r="BA63" s="7" t="s">
        <v>19</v>
      </c>
    </row>
    <row r="64" spans="1:53" ht="15" customHeight="1" x14ac:dyDescent="0.25">
      <c r="A64" s="1" t="s">
        <v>86</v>
      </c>
      <c r="B64" s="1" t="s">
        <v>49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190</v>
      </c>
      <c r="AV64" s="1">
        <v>0</v>
      </c>
      <c r="AW64" s="1">
        <v>187</v>
      </c>
      <c r="AX64" s="1">
        <v>0</v>
      </c>
      <c r="AY64" s="9">
        <f t="shared" si="7"/>
        <v>188.5</v>
      </c>
      <c r="AZ64" s="4" t="s">
        <v>19</v>
      </c>
      <c r="BA64" s="7" t="s">
        <v>19</v>
      </c>
    </row>
    <row r="65" spans="1:53" ht="15" customHeight="1" x14ac:dyDescent="0.25">
      <c r="A65" s="1" t="s">
        <v>72</v>
      </c>
      <c r="B65" s="1" t="s">
        <v>49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216</v>
      </c>
      <c r="T65" s="1">
        <v>1</v>
      </c>
      <c r="U65" s="1">
        <v>209</v>
      </c>
      <c r="V65" s="1">
        <v>2</v>
      </c>
      <c r="W65" s="1">
        <v>213</v>
      </c>
      <c r="X65" s="1">
        <v>2</v>
      </c>
      <c r="Y65" s="1">
        <v>211</v>
      </c>
      <c r="Z65" s="1">
        <v>3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224</v>
      </c>
      <c r="AJ65" s="1">
        <v>1</v>
      </c>
      <c r="AK65" s="1">
        <v>223</v>
      </c>
      <c r="AL65" s="1">
        <v>2</v>
      </c>
      <c r="AM65" s="1">
        <v>215</v>
      </c>
      <c r="AN65" s="1">
        <v>1</v>
      </c>
      <c r="AO65" s="1">
        <v>217</v>
      </c>
      <c r="AP65" s="1">
        <v>0</v>
      </c>
      <c r="AQ65" s="1">
        <v>218</v>
      </c>
      <c r="AR65" s="1">
        <v>3</v>
      </c>
      <c r="AS65" s="1">
        <v>225</v>
      </c>
      <c r="AT65" s="1">
        <v>1</v>
      </c>
      <c r="AU65" s="1">
        <v>0</v>
      </c>
      <c r="AV65" s="1">
        <v>0</v>
      </c>
      <c r="AW65" s="1">
        <v>0</v>
      </c>
      <c r="AX65" s="1">
        <v>0</v>
      </c>
      <c r="AY65" s="9">
        <f t="shared" si="7"/>
        <v>217.1</v>
      </c>
      <c r="AZ65" s="4" t="s">
        <v>19</v>
      </c>
      <c r="BA65" s="7" t="s">
        <v>19</v>
      </c>
    </row>
    <row r="66" spans="1:53" ht="15" customHeight="1" x14ac:dyDescent="0.25">
      <c r="A66" s="1" t="s">
        <v>15</v>
      </c>
      <c r="B66" s="1" t="s">
        <v>49</v>
      </c>
      <c r="C66" s="1">
        <v>213</v>
      </c>
      <c r="D66" s="1">
        <v>1</v>
      </c>
      <c r="E66" s="1">
        <v>220</v>
      </c>
      <c r="F66" s="1">
        <v>2</v>
      </c>
      <c r="G66" s="1">
        <v>0</v>
      </c>
      <c r="H66" s="1">
        <v>0</v>
      </c>
      <c r="I66" s="1">
        <v>0</v>
      </c>
      <c r="J66" s="1">
        <v>0</v>
      </c>
      <c r="K66" s="1">
        <v>218</v>
      </c>
      <c r="L66" s="1">
        <v>0</v>
      </c>
      <c r="M66" s="1">
        <v>216</v>
      </c>
      <c r="N66" s="1">
        <v>1</v>
      </c>
      <c r="O66" s="1">
        <v>205</v>
      </c>
      <c r="P66" s="1">
        <v>1</v>
      </c>
      <c r="Q66" s="1">
        <v>207</v>
      </c>
      <c r="R66" s="1">
        <v>0</v>
      </c>
      <c r="S66" s="1">
        <v>198</v>
      </c>
      <c r="T66" s="1">
        <v>1</v>
      </c>
      <c r="U66" s="1">
        <v>203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215</v>
      </c>
      <c r="AF66" s="1">
        <v>1</v>
      </c>
      <c r="AG66" s="1">
        <v>205</v>
      </c>
      <c r="AH66" s="1">
        <v>1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9">
        <f t="shared" si="7"/>
        <v>210</v>
      </c>
      <c r="AZ66" s="4" t="s">
        <v>19</v>
      </c>
      <c r="BA66" s="7" t="s">
        <v>19</v>
      </c>
    </row>
    <row r="67" spans="1:53" ht="15" customHeight="1" x14ac:dyDescent="0.25">
      <c r="A67" s="1" t="s">
        <v>78</v>
      </c>
      <c r="B67" s="1" t="s">
        <v>49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191</v>
      </c>
      <c r="X67" s="1">
        <v>0</v>
      </c>
      <c r="Y67" s="1">
        <v>184</v>
      </c>
      <c r="Z67" s="1">
        <v>0</v>
      </c>
      <c r="AA67" s="1">
        <v>218</v>
      </c>
      <c r="AB67" s="1">
        <v>3</v>
      </c>
      <c r="AC67" s="1">
        <v>211</v>
      </c>
      <c r="AD67" s="1">
        <v>1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9">
        <f t="shared" si="7"/>
        <v>201</v>
      </c>
      <c r="AZ67" s="4" t="s">
        <v>19</v>
      </c>
      <c r="BA67" s="7" t="s">
        <v>19</v>
      </c>
    </row>
    <row r="68" spans="1:53" ht="15" customHeight="1" x14ac:dyDescent="0.25">
      <c r="A68" s="1" t="s">
        <v>82</v>
      </c>
      <c r="B68" s="1" t="s">
        <v>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213</v>
      </c>
      <c r="AF68" s="1">
        <v>0</v>
      </c>
      <c r="AG68" s="1">
        <v>211</v>
      </c>
      <c r="AH68" s="1">
        <v>1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9">
        <f t="shared" si="7"/>
        <v>212</v>
      </c>
      <c r="AZ68" s="4" t="s">
        <v>19</v>
      </c>
      <c r="BA68" s="7" t="s">
        <v>19</v>
      </c>
    </row>
    <row r="69" spans="1:53" ht="15" customHeight="1" x14ac:dyDescent="0.25">
      <c r="A69" s="1" t="s">
        <v>83</v>
      </c>
      <c r="B69" s="1" t="s">
        <v>49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223</v>
      </c>
      <c r="AJ69" s="1">
        <v>1</v>
      </c>
      <c r="AK69" s="1">
        <v>213</v>
      </c>
      <c r="AL69" s="1">
        <v>1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229</v>
      </c>
      <c r="AV69" s="1">
        <v>3</v>
      </c>
      <c r="AW69" s="1">
        <v>232</v>
      </c>
      <c r="AX69" s="1">
        <v>2</v>
      </c>
      <c r="AY69" s="9">
        <f t="shared" si="7"/>
        <v>224.25</v>
      </c>
      <c r="AZ69" s="4" t="s">
        <v>19</v>
      </c>
      <c r="BA69" s="7" t="s">
        <v>19</v>
      </c>
    </row>
    <row r="70" spans="1:53" ht="15" customHeight="1" x14ac:dyDescent="0.25">
      <c r="A70" s="1" t="s">
        <v>66</v>
      </c>
      <c r="B70" s="1" t="s">
        <v>49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188</v>
      </c>
      <c r="L70" s="1">
        <v>1</v>
      </c>
      <c r="M70" s="1">
        <v>199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203</v>
      </c>
      <c r="X70" s="1">
        <v>1</v>
      </c>
      <c r="Y70" s="1">
        <v>210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9">
        <f t="shared" si="7"/>
        <v>200</v>
      </c>
      <c r="AZ70" s="4" t="s">
        <v>19</v>
      </c>
      <c r="BA70" s="7" t="s">
        <v>19</v>
      </c>
    </row>
    <row r="71" spans="1:53" ht="15" customHeight="1" x14ac:dyDescent="0.25">
      <c r="A71" s="1" t="s">
        <v>77</v>
      </c>
      <c r="B71" s="1" t="s">
        <v>49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198</v>
      </c>
      <c r="X71" s="1">
        <v>0</v>
      </c>
      <c r="Y71" s="1">
        <v>186</v>
      </c>
      <c r="Z71" s="1">
        <v>0</v>
      </c>
      <c r="AA71" s="1">
        <v>193</v>
      </c>
      <c r="AB71" s="1">
        <v>1</v>
      </c>
      <c r="AC71" s="1">
        <v>201</v>
      </c>
      <c r="AD71" s="1">
        <v>0</v>
      </c>
      <c r="AE71" s="1">
        <v>193</v>
      </c>
      <c r="AF71" s="1">
        <v>0</v>
      </c>
      <c r="AG71" s="1">
        <v>205</v>
      </c>
      <c r="AH71" s="1">
        <v>0</v>
      </c>
      <c r="AI71" s="1">
        <v>201</v>
      </c>
      <c r="AJ71" s="1">
        <v>0</v>
      </c>
      <c r="AK71" s="1">
        <v>215</v>
      </c>
      <c r="AL71" s="1">
        <v>0</v>
      </c>
      <c r="AM71" s="1">
        <v>196</v>
      </c>
      <c r="AN71" s="1">
        <v>1</v>
      </c>
      <c r="AO71" s="1">
        <v>199</v>
      </c>
      <c r="AP71" s="1">
        <v>1</v>
      </c>
      <c r="AQ71" s="1">
        <v>228</v>
      </c>
      <c r="AR71" s="1">
        <v>3</v>
      </c>
      <c r="AS71" s="1">
        <v>231</v>
      </c>
      <c r="AT71" s="1">
        <v>3</v>
      </c>
      <c r="AU71" s="1">
        <v>226</v>
      </c>
      <c r="AV71" s="1">
        <v>3</v>
      </c>
      <c r="AW71" s="1">
        <v>237</v>
      </c>
      <c r="AX71" s="1">
        <v>1</v>
      </c>
      <c r="AY71" s="9">
        <f t="shared" si="7"/>
        <v>207.78571428571428</v>
      </c>
      <c r="AZ71" s="4" t="s">
        <v>19</v>
      </c>
      <c r="BA71" s="7" t="s">
        <v>19</v>
      </c>
    </row>
    <row r="72" spans="1:53" ht="15" customHeight="1" x14ac:dyDescent="0.25">
      <c r="A72" s="1" t="s">
        <v>63</v>
      </c>
      <c r="B72" s="1" t="s">
        <v>49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219</v>
      </c>
      <c r="AN72" s="1">
        <v>1</v>
      </c>
      <c r="AO72" s="1">
        <v>208</v>
      </c>
      <c r="AP72" s="1">
        <v>4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9">
        <f t="shared" si="7"/>
        <v>213.5</v>
      </c>
      <c r="AZ72" s="4" t="s">
        <v>19</v>
      </c>
      <c r="BA72" s="7" t="s">
        <v>19</v>
      </c>
    </row>
    <row r="73" spans="1:53" ht="15" customHeight="1" x14ac:dyDescent="0.25">
      <c r="A73" s="1" t="s">
        <v>64</v>
      </c>
      <c r="B73" s="1" t="s">
        <v>49</v>
      </c>
      <c r="C73" s="1">
        <v>0</v>
      </c>
      <c r="D73" s="1">
        <v>0</v>
      </c>
      <c r="E73" s="1">
        <v>0</v>
      </c>
      <c r="F73" s="1">
        <v>0</v>
      </c>
      <c r="G73" s="1">
        <v>204</v>
      </c>
      <c r="H73" s="1">
        <v>1</v>
      </c>
      <c r="I73" s="1">
        <v>223</v>
      </c>
      <c r="J73" s="1">
        <v>1</v>
      </c>
      <c r="K73" s="1">
        <v>204</v>
      </c>
      <c r="L73" s="1">
        <v>0</v>
      </c>
      <c r="M73" s="1">
        <v>216</v>
      </c>
      <c r="N73" s="1">
        <v>1</v>
      </c>
      <c r="O73" s="1">
        <v>219</v>
      </c>
      <c r="P73" s="1">
        <v>2</v>
      </c>
      <c r="Q73" s="1">
        <v>222</v>
      </c>
      <c r="R73" s="1">
        <v>1</v>
      </c>
      <c r="S73" s="1">
        <v>198</v>
      </c>
      <c r="T73" s="1">
        <v>0</v>
      </c>
      <c r="U73" s="1">
        <v>218</v>
      </c>
      <c r="V73" s="1">
        <v>3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207</v>
      </c>
      <c r="AR73" s="1">
        <v>1</v>
      </c>
      <c r="AS73" s="1">
        <v>207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9">
        <f t="shared" si="7"/>
        <v>211.8</v>
      </c>
      <c r="AZ73" s="4" t="s">
        <v>19</v>
      </c>
      <c r="BA73" s="7" t="s">
        <v>19</v>
      </c>
    </row>
    <row r="74" spans="1:53" ht="15" customHeight="1" x14ac:dyDescent="0.25">
      <c r="A74" s="1" t="s">
        <v>79</v>
      </c>
      <c r="B74" s="1" t="s">
        <v>49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216</v>
      </c>
      <c r="X74" s="1">
        <v>2</v>
      </c>
      <c r="Y74" s="1">
        <v>208</v>
      </c>
      <c r="Z74" s="1">
        <v>0</v>
      </c>
      <c r="AA74" s="1">
        <v>209</v>
      </c>
      <c r="AB74" s="1">
        <v>1</v>
      </c>
      <c r="AC74" s="1">
        <v>217</v>
      </c>
      <c r="AD74" s="1">
        <v>1</v>
      </c>
      <c r="AE74" s="1">
        <v>0</v>
      </c>
      <c r="AF74" s="1">
        <v>0</v>
      </c>
      <c r="AG74" s="1">
        <v>0</v>
      </c>
      <c r="AH74" s="1">
        <v>0</v>
      </c>
      <c r="AI74" s="1">
        <v>219</v>
      </c>
      <c r="AJ74" s="1">
        <v>1</v>
      </c>
      <c r="AK74" s="1">
        <v>206</v>
      </c>
      <c r="AL74" s="1">
        <v>2</v>
      </c>
      <c r="AM74" s="1">
        <v>226</v>
      </c>
      <c r="AN74" s="1">
        <v>2</v>
      </c>
      <c r="AO74" s="1">
        <v>227</v>
      </c>
      <c r="AP74" s="1">
        <v>2</v>
      </c>
      <c r="AQ74" s="1">
        <v>215</v>
      </c>
      <c r="AR74" s="1">
        <v>3</v>
      </c>
      <c r="AS74" s="1">
        <v>213</v>
      </c>
      <c r="AT74" s="1">
        <v>2</v>
      </c>
      <c r="AU74" s="1">
        <v>0</v>
      </c>
      <c r="AV74" s="1">
        <v>0</v>
      </c>
      <c r="AW74" s="1">
        <v>0</v>
      </c>
      <c r="AX74" s="1">
        <v>0</v>
      </c>
      <c r="AY74" s="9">
        <f t="shared" si="7"/>
        <v>215.6</v>
      </c>
      <c r="AZ74" s="4" t="s">
        <v>19</v>
      </c>
      <c r="BA74" s="7" t="s">
        <v>19</v>
      </c>
    </row>
    <row r="75" spans="1:53" ht="15" customHeight="1" x14ac:dyDescent="0.25">
      <c r="A75" s="1" t="s">
        <v>85</v>
      </c>
      <c r="B75" s="1" t="s">
        <v>49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195</v>
      </c>
      <c r="AN75" s="1">
        <v>0</v>
      </c>
      <c r="AO75" s="1">
        <v>217</v>
      </c>
      <c r="AP75" s="1">
        <v>2</v>
      </c>
      <c r="AQ75" s="1">
        <v>0</v>
      </c>
      <c r="AR75" s="1">
        <v>0</v>
      </c>
      <c r="AS75" s="1">
        <v>0</v>
      </c>
      <c r="AT75" s="1">
        <v>0</v>
      </c>
      <c r="AU75" s="1">
        <v>201</v>
      </c>
      <c r="AV75" s="1">
        <v>1</v>
      </c>
      <c r="AW75" s="1">
        <v>189</v>
      </c>
      <c r="AX75" s="1">
        <v>0</v>
      </c>
      <c r="AY75" s="9">
        <f t="shared" si="7"/>
        <v>200.5</v>
      </c>
      <c r="AZ75" s="4" t="s">
        <v>19</v>
      </c>
      <c r="BA75" s="7" t="s">
        <v>19</v>
      </c>
    </row>
    <row r="76" spans="1:53" ht="15" customHeight="1" x14ac:dyDescent="0.25">
      <c r="A76" s="1" t="s">
        <v>81</v>
      </c>
      <c r="B76" s="1" t="s">
        <v>49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215</v>
      </c>
      <c r="AB76" s="1">
        <v>2</v>
      </c>
      <c r="AC76" s="1">
        <v>226</v>
      </c>
      <c r="AD76" s="1">
        <v>1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9">
        <f t="shared" si="7"/>
        <v>220.5</v>
      </c>
      <c r="AZ76" s="4" t="s">
        <v>19</v>
      </c>
      <c r="BA76" s="7" t="s">
        <v>19</v>
      </c>
    </row>
    <row r="77" spans="1:53" ht="15" customHeight="1" x14ac:dyDescent="0.25">
      <c r="A77" s="1" t="s">
        <v>43</v>
      </c>
      <c r="B77" s="1" t="s">
        <v>49</v>
      </c>
      <c r="C77" s="1">
        <v>218</v>
      </c>
      <c r="D77" s="1">
        <v>1</v>
      </c>
      <c r="E77" s="1">
        <v>224</v>
      </c>
      <c r="F77" s="1">
        <v>0</v>
      </c>
      <c r="G77" s="1">
        <v>208</v>
      </c>
      <c r="H77" s="1">
        <v>1</v>
      </c>
      <c r="I77" s="1">
        <v>205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217</v>
      </c>
      <c r="P77" s="1">
        <v>0</v>
      </c>
      <c r="Q77" s="1">
        <v>216</v>
      </c>
      <c r="R77" s="1">
        <v>0</v>
      </c>
      <c r="S77" s="1">
        <v>210</v>
      </c>
      <c r="T77" s="1">
        <v>3</v>
      </c>
      <c r="U77" s="1">
        <v>209</v>
      </c>
      <c r="V77" s="1">
        <v>0</v>
      </c>
      <c r="W77" s="1">
        <v>220</v>
      </c>
      <c r="X77" s="1">
        <v>0</v>
      </c>
      <c r="Y77" s="1">
        <v>231</v>
      </c>
      <c r="Z77" s="1">
        <v>2</v>
      </c>
      <c r="AA77" s="1">
        <v>213</v>
      </c>
      <c r="AB77" s="1">
        <v>2</v>
      </c>
      <c r="AC77" s="1">
        <v>212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213</v>
      </c>
      <c r="AN77" s="1">
        <v>1</v>
      </c>
      <c r="AO77" s="1">
        <v>217</v>
      </c>
      <c r="AP77" s="1">
        <v>0</v>
      </c>
      <c r="AQ77" s="1">
        <v>179</v>
      </c>
      <c r="AR77" s="1">
        <v>0</v>
      </c>
      <c r="AS77" s="1">
        <v>171</v>
      </c>
      <c r="AT77" s="1">
        <v>1</v>
      </c>
      <c r="AU77" s="1">
        <v>210</v>
      </c>
      <c r="AV77" s="1">
        <v>0</v>
      </c>
      <c r="AW77" s="1">
        <v>214</v>
      </c>
      <c r="AX77" s="1">
        <v>2</v>
      </c>
      <c r="AY77" s="9">
        <f t="shared" si="7"/>
        <v>210.38888888888889</v>
      </c>
      <c r="AZ77" s="4" t="s">
        <v>19</v>
      </c>
      <c r="BA77" s="7" t="s">
        <v>19</v>
      </c>
    </row>
    <row r="78" spans="1:53" ht="15" customHeight="1" x14ac:dyDescent="0.25">
      <c r="A78" s="1" t="s">
        <v>74</v>
      </c>
      <c r="B78" s="1" t="s">
        <v>49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200</v>
      </c>
      <c r="X78" s="1">
        <v>1</v>
      </c>
      <c r="Y78" s="1">
        <v>219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9">
        <f t="shared" si="7"/>
        <v>209.5</v>
      </c>
      <c r="AZ78" s="4" t="s">
        <v>19</v>
      </c>
      <c r="BA78" s="7" t="s">
        <v>19</v>
      </c>
    </row>
    <row r="79" spans="1:53" ht="15" customHeight="1" x14ac:dyDescent="0.25">
      <c r="A79" s="1" t="s">
        <v>55</v>
      </c>
      <c r="B79" s="1" t="s">
        <v>49</v>
      </c>
      <c r="C79" s="1">
        <v>0</v>
      </c>
      <c r="D79" s="1">
        <v>0</v>
      </c>
      <c r="E79" s="1">
        <v>0</v>
      </c>
      <c r="F79" s="1">
        <v>0</v>
      </c>
      <c r="G79" s="1">
        <v>170</v>
      </c>
      <c r="H79" s="1">
        <v>1</v>
      </c>
      <c r="I79" s="1">
        <v>185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9">
        <f t="shared" ref="AY79" si="8">SUM(C79,E79,G79,I79,K79,M79,O79,Q79,S79,U79,W79,Y79,AA79,AC79,AE79,AG79,AI79,AK79,AM79,AO79,AQ79,AS79,AU79,AW79)/COUNTIF(C79:AX79,"&gt;50")</f>
        <v>177.5</v>
      </c>
      <c r="AZ79" s="4" t="s">
        <v>19</v>
      </c>
      <c r="BA79" s="7" t="s">
        <v>19</v>
      </c>
    </row>
    <row r="80" spans="1:53" ht="15" customHeight="1" x14ac:dyDescent="0.25">
      <c r="A80" s="1" t="s">
        <v>50</v>
      </c>
      <c r="B80" s="1" t="s">
        <v>49</v>
      </c>
      <c r="C80" s="1">
        <v>219</v>
      </c>
      <c r="D80" s="1">
        <v>1</v>
      </c>
      <c r="E80" s="1">
        <v>207</v>
      </c>
      <c r="F80" s="1">
        <v>3</v>
      </c>
      <c r="G80" s="1">
        <v>222</v>
      </c>
      <c r="H80" s="1">
        <v>3</v>
      </c>
      <c r="I80" s="1">
        <v>216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219</v>
      </c>
      <c r="P80" s="1">
        <v>0</v>
      </c>
      <c r="Q80" s="1">
        <v>213</v>
      </c>
      <c r="R80" s="1">
        <v>2</v>
      </c>
      <c r="S80" s="1">
        <v>219</v>
      </c>
      <c r="T80" s="1">
        <v>2</v>
      </c>
      <c r="U80" s="1">
        <v>218</v>
      </c>
      <c r="V80" s="1">
        <v>1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9">
        <f>SUM(C80,E80,G80,I80,K80,M80,O80,Q80,S80,U80,W80,Y80,AA80,AC80,AE80,AG80,AI80,AK80,AM80,AO80,AQ80,AS80,AU80,AW80)/COUNTIF(C80:AX80,"&gt;50")</f>
        <v>216.625</v>
      </c>
      <c r="AZ80" s="4" t="s">
        <v>19</v>
      </c>
      <c r="BA80" s="7" t="s">
        <v>19</v>
      </c>
    </row>
    <row r="81" spans="1:53" ht="15" customHeight="1" x14ac:dyDescent="0.25">
      <c r="A81" s="1" t="s">
        <v>65</v>
      </c>
      <c r="B81" s="1" t="s">
        <v>49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114</v>
      </c>
      <c r="L81" s="1">
        <v>0</v>
      </c>
      <c r="M81" s="1">
        <v>93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178</v>
      </c>
      <c r="X81" s="1">
        <v>0</v>
      </c>
      <c r="Y81" s="1">
        <v>173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9">
        <f>SUM(C81,E81,G81,I81,K81,M81,O81,Q81,S81,U81,W81,Y81,AA81,AC81,AE81,AG81,AI81,AK81,AM81,AO81,AQ81,AS81,AU81,AW81)/COUNTIF(C81:AX81,"&gt;50")</f>
        <v>139.5</v>
      </c>
      <c r="AZ81" s="4" t="s">
        <v>19</v>
      </c>
      <c r="BA81" s="7" t="s">
        <v>19</v>
      </c>
    </row>
    <row r="82" spans="1:53" ht="15" customHeight="1" x14ac:dyDescent="0.25">
      <c r="A82" s="1"/>
      <c r="B82" s="1" t="s">
        <v>49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9"/>
      <c r="AZ82" s="4" t="s">
        <v>19</v>
      </c>
      <c r="BA82" s="7" t="s">
        <v>19</v>
      </c>
    </row>
    <row r="83" spans="1:53" ht="15" customHeight="1" x14ac:dyDescent="0.25">
      <c r="A83" s="1"/>
      <c r="B83" s="1" t="s">
        <v>49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9"/>
      <c r="AZ83" s="4" t="s">
        <v>19</v>
      </c>
      <c r="BA83" s="7" t="s">
        <v>19</v>
      </c>
    </row>
    <row r="84" spans="1:53" ht="15" customHeight="1" x14ac:dyDescent="0.25">
      <c r="A84" s="1"/>
      <c r="B84" s="1" t="s">
        <v>49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9"/>
      <c r="AZ84" s="4" t="s">
        <v>19</v>
      </c>
      <c r="BA84" s="7" t="s">
        <v>19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2024-12-13T03:33:39Z</dcterms:modified>
</cp:coreProperties>
</file>